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T:\Elections\SCORE\SCORE\Reports\2024_June_State\Distributed_Election_Activity\"/>
    </mc:Choice>
  </mc:AlternateContent>
  <xr:revisionPtr revIDLastSave="0" documentId="8_{19334C3A-3F6B-495D-8DA7-E042012A3D82}" xr6:coauthVersionLast="47" xr6:coauthVersionMax="47" xr10:uidLastSave="{00000000-0000-0000-0000-000000000000}"/>
  <bookViews>
    <workbookView xWindow="-24795" yWindow="-4260" windowWidth="21510" windowHeight="14805" tabRatio="680" xr2:uid="{530BC269-2531-44A1-8E85-BF031E6553EC}"/>
  </bookViews>
  <sheets>
    <sheet name="Voter_Counts" sheetId="2" r:id="rId1"/>
    <sheet name="Returned_Ballots_By_County" sheetId="9" r:id="rId2"/>
    <sheet name="All_Returned_Ballots_GenderAge" sheetId="10" r:id="rId3"/>
    <sheet name="Returned_Mail_Ballots_By_County" sheetId="15" r:id="rId4"/>
    <sheet name="Returned_Mail_Ballots_GenderAge" sheetId="11" r:id="rId5"/>
    <sheet name="In_Person_Ballots_By_County" sheetId="16" r:id="rId6"/>
    <sheet name="In_Person_Ballots_GenderAge" sheetId="12" r:id="rId7"/>
    <sheet name="Unaffiliated_Returned_Ballots" sheetId="13" r:id="rId8"/>
    <sheet name="Unaffiliated_Returns_By_County" sheetId="14" r:id="rId9"/>
    <sheet name="CD4_Returned_Ballots" sheetId="17" r:id="rId10"/>
  </sheets>
  <definedNames>
    <definedName name="_xlnm._FilterDatabase" localSheetId="1" hidden="1">Returned_Ballots_By_County!$A$2:$A$67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9" i="12" l="1"/>
  <c r="N39" i="11"/>
  <c r="AI39" i="10"/>
  <c r="J37" i="14"/>
  <c r="J49" i="14"/>
  <c r="J61" i="14"/>
  <c r="N67" i="16"/>
  <c r="K67" i="16"/>
  <c r="J67" i="16"/>
  <c r="I67" i="16"/>
  <c r="H67" i="16"/>
  <c r="G67" i="16"/>
  <c r="F67" i="16"/>
  <c r="E67" i="16"/>
  <c r="D67" i="16"/>
  <c r="C67" i="16"/>
  <c r="B67" i="16"/>
  <c r="L66" i="16"/>
  <c r="L65" i="16"/>
  <c r="L64" i="16"/>
  <c r="L63" i="16"/>
  <c r="L62" i="16"/>
  <c r="L61" i="16"/>
  <c r="L60" i="16"/>
  <c r="L59" i="16"/>
  <c r="L58" i="16"/>
  <c r="L57" i="16"/>
  <c r="L56" i="16"/>
  <c r="L55" i="16"/>
  <c r="L54" i="16"/>
  <c r="L53" i="16"/>
  <c r="L52" i="16"/>
  <c r="L51" i="16"/>
  <c r="L50" i="16"/>
  <c r="L49" i="16"/>
  <c r="L48" i="16"/>
  <c r="L47" i="16"/>
  <c r="L46" i="16"/>
  <c r="L45" i="16"/>
  <c r="L44" i="16"/>
  <c r="L43" i="16"/>
  <c r="L42" i="16"/>
  <c r="L41" i="16"/>
  <c r="L40" i="16"/>
  <c r="L39" i="16"/>
  <c r="L38" i="16"/>
  <c r="L37" i="16"/>
  <c r="L36" i="16"/>
  <c r="L35" i="16"/>
  <c r="L34" i="16"/>
  <c r="L33" i="16"/>
  <c r="L32" i="16"/>
  <c r="L31" i="16"/>
  <c r="L30" i="16"/>
  <c r="L29" i="16"/>
  <c r="L28" i="16"/>
  <c r="L27" i="16"/>
  <c r="L26" i="16"/>
  <c r="L25" i="16"/>
  <c r="L24" i="16"/>
  <c r="L23" i="16"/>
  <c r="L22" i="16"/>
  <c r="L21" i="16"/>
  <c r="L20" i="16"/>
  <c r="L19" i="16"/>
  <c r="L18" i="16"/>
  <c r="L17" i="16"/>
  <c r="L16" i="16"/>
  <c r="L15" i="16"/>
  <c r="L14" i="16"/>
  <c r="L13" i="16"/>
  <c r="L12" i="16"/>
  <c r="L11" i="16"/>
  <c r="L10" i="16"/>
  <c r="L9" i="16"/>
  <c r="L8" i="16"/>
  <c r="L7" i="16"/>
  <c r="L6" i="16"/>
  <c r="L5" i="16"/>
  <c r="L4" i="16"/>
  <c r="L3" i="16"/>
  <c r="O67" i="15"/>
  <c r="L67" i="15"/>
  <c r="K67" i="15"/>
  <c r="J67" i="15"/>
  <c r="I67" i="15"/>
  <c r="H67" i="15"/>
  <c r="G67" i="15"/>
  <c r="F67" i="15"/>
  <c r="E67" i="15"/>
  <c r="D67" i="15"/>
  <c r="C67" i="15"/>
  <c r="B67" i="15"/>
  <c r="M66" i="15"/>
  <c r="M65" i="15"/>
  <c r="M64" i="15"/>
  <c r="M63" i="15"/>
  <c r="M62" i="15"/>
  <c r="M61" i="15"/>
  <c r="M60" i="15"/>
  <c r="M59" i="15"/>
  <c r="M58" i="15"/>
  <c r="M57" i="15"/>
  <c r="M56" i="15"/>
  <c r="M55" i="15"/>
  <c r="M54" i="15"/>
  <c r="M53" i="15"/>
  <c r="M52" i="15"/>
  <c r="M51" i="15"/>
  <c r="M50" i="15"/>
  <c r="M49" i="15"/>
  <c r="M48" i="15"/>
  <c r="M47" i="15"/>
  <c r="M46" i="15"/>
  <c r="M45" i="15"/>
  <c r="M44" i="15"/>
  <c r="M43" i="15"/>
  <c r="M42" i="15"/>
  <c r="M41" i="15"/>
  <c r="M40" i="15"/>
  <c r="M39" i="15"/>
  <c r="M38" i="15"/>
  <c r="M37" i="15"/>
  <c r="M36" i="15"/>
  <c r="M35" i="15"/>
  <c r="M34" i="15"/>
  <c r="M33" i="15"/>
  <c r="M32" i="15"/>
  <c r="M31" i="15"/>
  <c r="M30" i="15"/>
  <c r="M29" i="15"/>
  <c r="M28" i="15"/>
  <c r="M27" i="15"/>
  <c r="M26" i="15"/>
  <c r="M25" i="15"/>
  <c r="M24" i="15"/>
  <c r="M23" i="15"/>
  <c r="M22" i="15"/>
  <c r="M21" i="15"/>
  <c r="M20" i="15"/>
  <c r="M19" i="15"/>
  <c r="M18" i="15"/>
  <c r="M17" i="15"/>
  <c r="M16" i="15"/>
  <c r="M15" i="15"/>
  <c r="M14" i="15"/>
  <c r="M13" i="15"/>
  <c r="M12" i="15"/>
  <c r="M11" i="15"/>
  <c r="M10" i="15"/>
  <c r="M9" i="15"/>
  <c r="M8" i="15"/>
  <c r="M7" i="15"/>
  <c r="M6" i="15"/>
  <c r="M5" i="15"/>
  <c r="M4" i="15"/>
  <c r="M3" i="15"/>
  <c r="L67" i="14"/>
  <c r="H67" i="14"/>
  <c r="F67" i="14"/>
  <c r="E67" i="14"/>
  <c r="C67" i="14"/>
  <c r="B67" i="14"/>
  <c r="J66" i="14"/>
  <c r="J65" i="14"/>
  <c r="J64" i="14"/>
  <c r="J63" i="14"/>
  <c r="J62" i="14"/>
  <c r="J60" i="14"/>
  <c r="J59" i="14"/>
  <c r="J58" i="14"/>
  <c r="J57" i="14"/>
  <c r="J56" i="14"/>
  <c r="J55" i="14"/>
  <c r="J54" i="14"/>
  <c r="J53" i="14"/>
  <c r="J52" i="14"/>
  <c r="J51" i="14"/>
  <c r="J50" i="14"/>
  <c r="J48" i="14"/>
  <c r="J47" i="14"/>
  <c r="J46" i="14"/>
  <c r="J45" i="14"/>
  <c r="J44" i="14"/>
  <c r="J43" i="14"/>
  <c r="J42" i="14"/>
  <c r="J41" i="14"/>
  <c r="J40" i="14"/>
  <c r="J39" i="14"/>
  <c r="J38" i="14"/>
  <c r="J36" i="14"/>
  <c r="J35" i="14"/>
  <c r="J34" i="14"/>
  <c r="J33" i="14"/>
  <c r="J32" i="14"/>
  <c r="J31" i="14"/>
  <c r="J30" i="14"/>
  <c r="J29" i="14"/>
  <c r="J28" i="14"/>
  <c r="J27" i="14"/>
  <c r="J26" i="14"/>
  <c r="J25" i="14"/>
  <c r="J24" i="14"/>
  <c r="J23" i="14"/>
  <c r="J22" i="14"/>
  <c r="J21" i="14"/>
  <c r="J20" i="14"/>
  <c r="J19" i="14"/>
  <c r="J18" i="14"/>
  <c r="J17" i="14"/>
  <c r="J16" i="14"/>
  <c r="J15" i="14"/>
  <c r="J14" i="14"/>
  <c r="J13" i="14"/>
  <c r="J12" i="14"/>
  <c r="J11" i="14"/>
  <c r="J10" i="14"/>
  <c r="J9" i="14"/>
  <c r="J8" i="14"/>
  <c r="J7" i="14"/>
  <c r="J6" i="14"/>
  <c r="J5" i="14"/>
  <c r="J4" i="14"/>
  <c r="J3" i="14"/>
  <c r="K39" i="12"/>
  <c r="J39" i="12"/>
  <c r="I39" i="12"/>
  <c r="H39" i="12"/>
  <c r="G39" i="12"/>
  <c r="F39" i="12"/>
  <c r="E39" i="12"/>
  <c r="D39" i="12"/>
  <c r="C39" i="12"/>
  <c r="B39" i="12"/>
  <c r="L38" i="12"/>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39" i="12" s="1"/>
  <c r="L11" i="12"/>
  <c r="L10" i="12"/>
  <c r="L9" i="12"/>
  <c r="L8" i="12"/>
  <c r="L7" i="12"/>
  <c r="L6" i="12"/>
  <c r="L5" i="12"/>
  <c r="L4" i="12"/>
  <c r="L3" i="12"/>
  <c r="L39" i="11"/>
  <c r="K39" i="11"/>
  <c r="J39" i="11"/>
  <c r="I39" i="11"/>
  <c r="H39" i="11"/>
  <c r="G39" i="11"/>
  <c r="F39" i="11"/>
  <c r="E39" i="11"/>
  <c r="D39" i="11"/>
  <c r="C39" i="11"/>
  <c r="B39" i="11"/>
  <c r="M38" i="11"/>
  <c r="M37" i="1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39" i="11" s="1"/>
  <c r="M11" i="11"/>
  <c r="M10" i="11"/>
  <c r="M9" i="11"/>
  <c r="M8" i="11"/>
  <c r="M7" i="11"/>
  <c r="M6" i="11"/>
  <c r="M5" i="11"/>
  <c r="M4" i="11"/>
  <c r="M3" i="11"/>
  <c r="AH35" i="10"/>
  <c r="AH14" i="10"/>
  <c r="P67" i="9"/>
  <c r="M67" i="9"/>
  <c r="L67" i="9"/>
  <c r="K67" i="9"/>
  <c r="J67" i="9"/>
  <c r="I67" i="9"/>
  <c r="H67" i="9"/>
  <c r="G67" i="9"/>
  <c r="F67" i="9"/>
  <c r="E67" i="9"/>
  <c r="D67" i="9"/>
  <c r="C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N34" i="9"/>
  <c r="N33" i="9"/>
  <c r="N32" i="9"/>
  <c r="N31" i="9"/>
  <c r="N30" i="9"/>
  <c r="N29" i="9"/>
  <c r="N28" i="9"/>
  <c r="N27" i="9"/>
  <c r="N26" i="9"/>
  <c r="N25" i="9"/>
  <c r="N24" i="9"/>
  <c r="N23" i="9"/>
  <c r="N22" i="9"/>
  <c r="N21" i="9"/>
  <c r="N20" i="9"/>
  <c r="N19" i="9"/>
  <c r="N18" i="9"/>
  <c r="N17" i="9"/>
  <c r="N16" i="9"/>
  <c r="N15" i="9"/>
  <c r="N14" i="9"/>
  <c r="N13" i="9"/>
  <c r="N12" i="9"/>
  <c r="N11" i="9"/>
  <c r="N10" i="9"/>
  <c r="N9" i="9"/>
  <c r="N8" i="9"/>
  <c r="N7" i="9"/>
  <c r="N6" i="9"/>
  <c r="N5" i="9"/>
  <c r="N4" i="9"/>
  <c r="N3" i="9"/>
  <c r="AI2" i="17" l="1"/>
  <c r="M67" i="15"/>
  <c r="AH5" i="10"/>
  <c r="Q39" i="10"/>
  <c r="AH36" i="10"/>
  <c r="I39" i="10"/>
  <c r="AH6" i="10"/>
  <c r="C39" i="10"/>
  <c r="L39" i="10"/>
  <c r="F39" i="10"/>
  <c r="G39" i="10"/>
  <c r="AH10" i="10"/>
  <c r="AH25" i="10"/>
  <c r="AC39" i="10"/>
  <c r="AH15" i="10"/>
  <c r="AH4" i="10"/>
  <c r="AH26" i="10"/>
  <c r="AH16" i="10"/>
  <c r="AH24" i="10"/>
  <c r="B39" i="10"/>
  <c r="E39" i="10"/>
  <c r="M39" i="10"/>
  <c r="T39" i="10"/>
  <c r="N39" i="10"/>
  <c r="AH34" i="10"/>
  <c r="AH23" i="10"/>
  <c r="H39" i="10"/>
  <c r="W39" i="10"/>
  <c r="V39" i="10"/>
  <c r="AH22" i="10"/>
  <c r="P39" i="10"/>
  <c r="K39" i="10"/>
  <c r="AF39" i="10"/>
  <c r="AH29" i="10"/>
  <c r="AE39" i="10"/>
  <c r="S39" i="10"/>
  <c r="Y39" i="10"/>
  <c r="AB39" i="10"/>
  <c r="N67" i="9"/>
  <c r="J67" i="14"/>
  <c r="L67" i="16"/>
  <c r="AH11" i="10"/>
  <c r="AH20" i="10"/>
  <c r="AH33" i="10"/>
  <c r="AH19" i="10"/>
  <c r="Z39" i="10"/>
  <c r="AA39" i="10"/>
  <c r="AH28" i="10"/>
  <c r="AH8" i="10"/>
  <c r="AH13" i="10"/>
  <c r="AH9" i="10"/>
  <c r="AH7" i="10"/>
  <c r="AH18" i="10"/>
  <c r="AH38" i="10"/>
  <c r="AH17" i="10"/>
  <c r="AH27" i="10"/>
  <c r="AH37" i="10"/>
  <c r="O39" i="10"/>
  <c r="AH31" i="10"/>
  <c r="AH32" i="10"/>
  <c r="J39" i="10"/>
  <c r="G67" i="14"/>
  <c r="I67" i="14"/>
  <c r="D67" i="14"/>
  <c r="D39" i="10" l="1"/>
  <c r="AH30" i="10"/>
  <c r="AG39" i="10"/>
  <c r="X39" i="10"/>
  <c r="AH21" i="10"/>
  <c r="R39" i="10"/>
  <c r="AD39" i="10"/>
  <c r="AH12" i="10"/>
  <c r="U39" i="10"/>
  <c r="AH3" i="10"/>
  <c r="AH39" i="10" l="1"/>
</calcChain>
</file>

<file path=xl/sharedStrings.xml><?xml version="1.0" encoding="utf-8"?>
<sst xmlns="http://schemas.openxmlformats.org/spreadsheetml/2006/main" count="862" uniqueCount="168">
  <si>
    <t>VOTER STATUS</t>
  </si>
  <si>
    <t>DEM</t>
  </si>
  <si>
    <t>REP</t>
  </si>
  <si>
    <t>GRAND TOTAL</t>
  </si>
  <si>
    <t>Active</t>
  </si>
  <si>
    <t>Inactive</t>
  </si>
  <si>
    <t>Grand Total</t>
  </si>
  <si>
    <t>COUNTY</t>
  </si>
  <si>
    <t>Adams</t>
  </si>
  <si>
    <t>Alamosa</t>
  </si>
  <si>
    <t>Arapahoe</t>
  </si>
  <si>
    <t>Archuleta</t>
  </si>
  <si>
    <t>Baca</t>
  </si>
  <si>
    <t>Bent</t>
  </si>
  <si>
    <t>Boulder</t>
  </si>
  <si>
    <t>Broomfield</t>
  </si>
  <si>
    <t>Chaffee</t>
  </si>
  <si>
    <t>Cheyenne</t>
  </si>
  <si>
    <t>Clear Creek</t>
  </si>
  <si>
    <t>Conejos</t>
  </si>
  <si>
    <t>Costilla</t>
  </si>
  <si>
    <t>Crowley</t>
  </si>
  <si>
    <t>Custer</t>
  </si>
  <si>
    <t>Delta</t>
  </si>
  <si>
    <t>Denver</t>
  </si>
  <si>
    <t>Dolores</t>
  </si>
  <si>
    <t>Douglas</t>
  </si>
  <si>
    <t>Eagle</t>
  </si>
  <si>
    <t>El Paso</t>
  </si>
  <si>
    <t>Elbert</t>
  </si>
  <si>
    <t>Fremont</t>
  </si>
  <si>
    <t>Garfield</t>
  </si>
  <si>
    <t>Gilpin</t>
  </si>
  <si>
    <t>Grand</t>
  </si>
  <si>
    <t>Gunnison</t>
  </si>
  <si>
    <t>Hinsdale</t>
  </si>
  <si>
    <t>Huerfano</t>
  </si>
  <si>
    <t>Jackson</t>
  </si>
  <si>
    <t>Jefferson</t>
  </si>
  <si>
    <t>Kiowa</t>
  </si>
  <si>
    <t>Kit Carson</t>
  </si>
  <si>
    <t>La Plata</t>
  </si>
  <si>
    <t>Lake</t>
  </si>
  <si>
    <t>Larimer</t>
  </si>
  <si>
    <t>Las Animas</t>
  </si>
  <si>
    <t>Lincoln</t>
  </si>
  <si>
    <t>Logan</t>
  </si>
  <si>
    <t>Mesa</t>
  </si>
  <si>
    <t>Mineral</t>
  </si>
  <si>
    <t>Moffat</t>
  </si>
  <si>
    <t>Montezuma</t>
  </si>
  <si>
    <t>Montrose</t>
  </si>
  <si>
    <t>Morgan</t>
  </si>
  <si>
    <t>Otero</t>
  </si>
  <si>
    <t>Ouray</t>
  </si>
  <si>
    <t>Park</t>
  </si>
  <si>
    <t>Phillips</t>
  </si>
  <si>
    <t>Pitkin</t>
  </si>
  <si>
    <t>Prowers</t>
  </si>
  <si>
    <t>Pueblo</t>
  </si>
  <si>
    <t>Rio Blanco</t>
  </si>
  <si>
    <t>Rio Grande</t>
  </si>
  <si>
    <t>Routt</t>
  </si>
  <si>
    <t>Saguache</t>
  </si>
  <si>
    <t>San Juan</t>
  </si>
  <si>
    <t>San Miguel</t>
  </si>
  <si>
    <t>Sedgwick</t>
  </si>
  <si>
    <t>Summit</t>
  </si>
  <si>
    <t>Teller</t>
  </si>
  <si>
    <t>Washington</t>
  </si>
  <si>
    <t>Weld</t>
  </si>
  <si>
    <t>Yuma</t>
  </si>
  <si>
    <t>GENDER/AGE RANGE</t>
  </si>
  <si>
    <t>DEM Total</t>
  </si>
  <si>
    <t>REP Total</t>
  </si>
  <si>
    <t>Female</t>
  </si>
  <si>
    <t>&lt;18</t>
  </si>
  <si>
    <t>18-24</t>
  </si>
  <si>
    <t>25-34</t>
  </si>
  <si>
    <t>35-44</t>
  </si>
  <si>
    <t>45-54</t>
  </si>
  <si>
    <t>55-64</t>
  </si>
  <si>
    <t>65-74</t>
  </si>
  <si>
    <t>75 AND OVER</t>
  </si>
  <si>
    <t>Male</t>
  </si>
  <si>
    <t>IN PERSON BALLOTS</t>
  </si>
  <si>
    <t>RETURNED BALLOTS</t>
  </si>
  <si>
    <t>UNAFFILIATED</t>
  </si>
  <si>
    <t>IN PROCESS</t>
  </si>
  <si>
    <t>IN PROCESS Total</t>
  </si>
  <si>
    <t>ALL RETURNED BALLOTS - MAIL AND IN PERSON COMBINED</t>
  </si>
  <si>
    <t>RETURNED MAIL BALLOTS</t>
  </si>
  <si>
    <t>UNAFFILIATED RETURNED BALLOTS</t>
  </si>
  <si>
    <t>ALL RETURNED BALLOTS MAIL AND IN PERSON COMBINED</t>
  </si>
  <si>
    <t>X</t>
  </si>
  <si>
    <t>DEM TOTAL</t>
  </si>
  <si>
    <t>REP TOTAL</t>
  </si>
  <si>
    <t>UAF</t>
  </si>
  <si>
    <t>Not Disclosed</t>
  </si>
  <si>
    <t>ACN</t>
  </si>
  <si>
    <t>APV</t>
  </si>
  <si>
    <t>CTR</t>
  </si>
  <si>
    <t>FWD</t>
  </si>
  <si>
    <t>GRN</t>
  </si>
  <si>
    <t>LBR</t>
  </si>
  <si>
    <t>NOL</t>
  </si>
  <si>
    <t>UNI</t>
  </si>
  <si>
    <t>LIB</t>
  </si>
  <si>
    <t>Total Eligible Registered Voter Counts</t>
  </si>
  <si>
    <t>Yes</t>
  </si>
  <si>
    <t>No</t>
  </si>
  <si>
    <t>ACN Total</t>
  </si>
  <si>
    <t>APV Total</t>
  </si>
  <si>
    <t>CTR Total</t>
  </si>
  <si>
    <t>FWD Total</t>
  </si>
  <si>
    <t>GRN Total</t>
  </si>
  <si>
    <t>LIB Total</t>
  </si>
  <si>
    <t>NOL Total</t>
  </si>
  <si>
    <t>UNI Total</t>
  </si>
  <si>
    <t>(Includes all Affiliated Major Party Voters, Affiliated Minor Party Voters and Unaffiliated Voters statewide, including voters in Congressional District 4)</t>
  </si>
  <si>
    <t>Eligible Registered Voter Counts in Congressional District 4</t>
  </si>
  <si>
    <t>(Includes all Affiliated Major Party Voters, Affiliated Minor Party Voters and Unaffiliated Voters in Congressional District 4, only. The voters represented in this chart are also represented in the above chart of Total Eligible Registered Voter Counts.)</t>
  </si>
  <si>
    <t>ALL RETURNED MAIL BALLOTS</t>
  </si>
  <si>
    <t>Party Code</t>
  </si>
  <si>
    <t>Party Name</t>
  </si>
  <si>
    <t>Colorado Democratic Party</t>
  </si>
  <si>
    <t>Colorado Republican Party</t>
  </si>
  <si>
    <t>Unaffiliated</t>
  </si>
  <si>
    <t>American Constitution Party</t>
  </si>
  <si>
    <t>Approval Voting Party</t>
  </si>
  <si>
    <t>Colorado Center Party</t>
  </si>
  <si>
    <t>Colorado Forward Party</t>
  </si>
  <si>
    <t>Green Party of Colorado</t>
  </si>
  <si>
    <t>Libertarian Party of Colorado</t>
  </si>
  <si>
    <t>No Labels Colorado Party</t>
  </si>
  <si>
    <t>Unity Party of Colorado</t>
  </si>
  <si>
    <t>DEM - In Person</t>
  </si>
  <si>
    <t>DEM - Mail</t>
  </si>
  <si>
    <t>REP - In Person</t>
  </si>
  <si>
    <t>REP - Mail</t>
  </si>
  <si>
    <t>IN PROCESS - Mail</t>
  </si>
  <si>
    <t>ACN - In Person</t>
  </si>
  <si>
    <t>ACN - Mail</t>
  </si>
  <si>
    <t>APV - In Person</t>
  </si>
  <si>
    <t>APV - Mail</t>
  </si>
  <si>
    <t>CTR - In Person</t>
  </si>
  <si>
    <t>CTR - Mail</t>
  </si>
  <si>
    <t>FWD - In Person</t>
  </si>
  <si>
    <t>FWD - Mail</t>
  </si>
  <si>
    <t>GRN - In Person</t>
  </si>
  <si>
    <t>GRN - Mail</t>
  </si>
  <si>
    <t>LIB - In Person</t>
  </si>
  <si>
    <t>LIB - Mail</t>
  </si>
  <si>
    <t>NOL - In Person</t>
  </si>
  <si>
    <t>NOL - Mail</t>
  </si>
  <si>
    <t>UNI - In Person</t>
  </si>
  <si>
    <t>UNI - Mail</t>
  </si>
  <si>
    <t>DEM - IN PERSON</t>
  </si>
  <si>
    <t>DEM - MAIL</t>
  </si>
  <si>
    <t>REP - IN PERSON</t>
  </si>
  <si>
    <t>REP - MAIL</t>
  </si>
  <si>
    <t>IN PROCESS - MAIL</t>
  </si>
  <si>
    <t>IN PROCESS TOTAL</t>
  </si>
  <si>
    <t>County in Congressional District 4</t>
  </si>
  <si>
    <t>Ballots Cast in Congressional District 4</t>
  </si>
  <si>
    <t>CONGRESSIONAL DISTRICT 4</t>
  </si>
  <si>
    <t>BALLOTS CAST IN CONGRESSIONAL DISTRICT 4</t>
  </si>
  <si>
    <t>ACTIVE VOTERS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</si>
</sst>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scheme val="minor"/>
    </font>
    <font>
      <b/>
      <sz val="11"/>
      <color theme="1"/>
      <name val="Calibri"/>
      <family val="2"/>
      <scheme val="minor"/>
    </font>
    <font>
      <sz val="11"/>
      <color theme="1"/>
      <name val="Aptos"/>
      <family val="2"/>
    </font>
    <font>
      <b/>
      <sz val="11"/>
      <color rgb="FF000000"/>
      <name val="Calibri"/>
      <family val="2"/>
    </font>
    <font>
      <sz val="11"/>
      <color rgb="FF000000"/>
      <name val="Calibri"/>
      <family val="2"/>
    </font>
  </fonts>
  <fills count="8">
    <fill>
      <patternFill patternType="none"/>
    </fill>
    <fill>
      <patternFill patternType="gray125"/>
    </fill>
    <fill>
      <patternFill patternType="solid">
        <fgColor theme="8" tint="0.79998168889431442"/>
        <bgColor indexed="64"/>
      </patternFill>
    </fill>
    <fill>
      <patternFill patternType="solid">
        <fgColor theme="8" tint="0.79998168889431442"/>
        <bgColor theme="4" tint="0.79998168889431442"/>
      </patternFill>
    </fill>
    <fill>
      <patternFill patternType="solid">
        <fgColor theme="0" tint="-0.14999847407452621"/>
        <bgColor theme="0" tint="-0.14999847407452621"/>
      </patternFill>
    </fill>
    <fill>
      <patternFill patternType="solid">
        <fgColor theme="8" tint="0.79998168889431442"/>
        <bgColor theme="0" tint="-0.14999847407452621"/>
      </patternFill>
    </fill>
    <fill>
      <patternFill patternType="solid">
        <fgColor theme="0" tint="-0.14999847407452621"/>
        <bgColor indexed="64"/>
      </patternFill>
    </fill>
    <fill>
      <patternFill patternType="solid">
        <fgColor rgb="FFDDEBF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s>
  <cellStyleXfs count="5">
    <xf numFmtId="0" fontId="0" fillId="0" borderId="0"/>
    <xf numFmtId="0" fontId="9" fillId="0" borderId="0"/>
    <xf numFmtId="0" fontId="7" fillId="0" borderId="0"/>
    <xf numFmtId="0" fontId="6" fillId="0" borderId="0"/>
    <xf numFmtId="0" fontId="6" fillId="0" borderId="0"/>
  </cellStyleXfs>
  <cellXfs count="141">
    <xf numFmtId="0" fontId="0" fillId="0" borderId="0" xfId="0"/>
    <xf numFmtId="0" fontId="9" fillId="0" borderId="0" xfId="1"/>
    <xf numFmtId="3" fontId="0" fillId="0" borderId="1" xfId="0" applyNumberFormat="1" applyBorder="1"/>
    <xf numFmtId="3" fontId="10" fillId="3" borderId="1" xfId="0" applyNumberFormat="1" applyFont="1" applyFill="1" applyBorder="1"/>
    <xf numFmtId="3" fontId="6" fillId="0" borderId="0" xfId="3" applyNumberFormat="1"/>
    <xf numFmtId="3" fontId="10" fillId="3" borderId="1" xfId="3" applyNumberFormat="1" applyFont="1" applyFill="1" applyBorder="1"/>
    <xf numFmtId="3" fontId="10" fillId="3" borderId="1" xfId="3" applyNumberFormat="1" applyFont="1" applyFill="1" applyBorder="1" applyAlignment="1">
      <alignment horizontal="center"/>
    </xf>
    <xf numFmtId="3" fontId="6" fillId="0" borderId="1" xfId="3" applyNumberFormat="1" applyBorder="1" applyAlignment="1">
      <alignment horizontal="right"/>
    </xf>
    <xf numFmtId="3" fontId="10" fillId="0" borderId="1" xfId="3" applyNumberFormat="1" applyFont="1" applyBorder="1"/>
    <xf numFmtId="3" fontId="10" fillId="3" borderId="1" xfId="3" applyNumberFormat="1" applyFont="1" applyFill="1" applyBorder="1" applyAlignment="1">
      <alignment horizontal="left"/>
    </xf>
    <xf numFmtId="0" fontId="6" fillId="0" borderId="0" xfId="3"/>
    <xf numFmtId="3" fontId="10" fillId="3" borderId="4" xfId="3" applyNumberFormat="1" applyFont="1" applyFill="1" applyBorder="1" applyAlignment="1">
      <alignment horizontal="center"/>
    </xf>
    <xf numFmtId="3" fontId="10" fillId="5" borderId="1" xfId="3" applyNumberFormat="1" applyFont="1" applyFill="1" applyBorder="1" applyAlignment="1">
      <alignment horizontal="center"/>
    </xf>
    <xf numFmtId="3" fontId="10" fillId="5" borderId="5" xfId="3" applyNumberFormat="1" applyFont="1" applyFill="1" applyBorder="1" applyAlignment="1">
      <alignment horizontal="center"/>
    </xf>
    <xf numFmtId="3" fontId="10" fillId="0" borderId="1" xfId="3" applyNumberFormat="1" applyFont="1" applyBorder="1" applyAlignment="1">
      <alignment horizontal="left"/>
    </xf>
    <xf numFmtId="3" fontId="10" fillId="4" borderId="1" xfId="3" applyNumberFormat="1" applyFont="1" applyFill="1" applyBorder="1"/>
    <xf numFmtId="3" fontId="10" fillId="0" borderId="1" xfId="3" applyNumberFormat="1" applyFont="1" applyBorder="1" applyAlignment="1">
      <alignment horizontal="right"/>
    </xf>
    <xf numFmtId="3" fontId="6" fillId="0" borderId="1" xfId="3" applyNumberFormat="1" applyBorder="1" applyAlignment="1">
      <alignment horizontal="left" indent="1"/>
    </xf>
    <xf numFmtId="3" fontId="6" fillId="4" borderId="1" xfId="3" applyNumberFormat="1" applyFill="1" applyBorder="1"/>
    <xf numFmtId="3" fontId="6" fillId="0" borderId="1" xfId="3" applyNumberFormat="1" applyBorder="1" applyAlignment="1" applyProtection="1">
      <alignment horizontal="right"/>
      <protection locked="0"/>
    </xf>
    <xf numFmtId="3" fontId="6" fillId="0" borderId="1" xfId="3" applyNumberFormat="1" applyBorder="1" applyProtection="1">
      <protection locked="0"/>
    </xf>
    <xf numFmtId="3" fontId="10" fillId="0" borderId="3" xfId="3" applyNumberFormat="1" applyFont="1" applyBorder="1"/>
    <xf numFmtId="3" fontId="10" fillId="3" borderId="1" xfId="3" applyNumberFormat="1" applyFont="1" applyFill="1" applyBorder="1" applyAlignment="1">
      <alignment horizontal="right"/>
    </xf>
    <xf numFmtId="3" fontId="6" fillId="0" borderId="1" xfId="3" applyNumberFormat="1" applyBorder="1"/>
    <xf numFmtId="3" fontId="6" fillId="0" borderId="3" xfId="3" applyNumberFormat="1" applyBorder="1" applyAlignment="1">
      <alignment horizontal="left"/>
    </xf>
    <xf numFmtId="3" fontId="10" fillId="3" borderId="5" xfId="4" applyNumberFormat="1" applyFont="1" applyFill="1" applyBorder="1"/>
    <xf numFmtId="3" fontId="10" fillId="3" borderId="1" xfId="4" applyNumberFormat="1" applyFont="1" applyFill="1" applyBorder="1" applyAlignment="1">
      <alignment horizontal="center"/>
    </xf>
    <xf numFmtId="3" fontId="6" fillId="0" borderId="1" xfId="4" applyNumberFormat="1" applyBorder="1" applyAlignment="1">
      <alignment horizontal="left"/>
    </xf>
    <xf numFmtId="3" fontId="6" fillId="0" borderId="1" xfId="4" applyNumberFormat="1" applyBorder="1" applyAlignment="1">
      <alignment horizontal="right"/>
    </xf>
    <xf numFmtId="3" fontId="6" fillId="6" borderId="1" xfId="4" applyNumberFormat="1" applyFill="1" applyBorder="1" applyAlignment="1">
      <alignment horizontal="right"/>
    </xf>
    <xf numFmtId="3" fontId="10" fillId="3" borderId="1" xfId="4" applyNumberFormat="1" applyFont="1" applyFill="1" applyBorder="1" applyAlignment="1">
      <alignment horizontal="left"/>
    </xf>
    <xf numFmtId="3" fontId="10" fillId="3" borderId="1" xfId="4" applyNumberFormat="1" applyFont="1" applyFill="1" applyBorder="1" applyAlignment="1">
      <alignment horizontal="right"/>
    </xf>
    <xf numFmtId="3" fontId="10" fillId="3" borderId="1" xfId="4" applyNumberFormat="1" applyFont="1" applyFill="1" applyBorder="1"/>
    <xf numFmtId="0" fontId="0" fillId="0" borderId="1" xfId="0" applyBorder="1" applyAlignment="1">
      <alignment horizontal="left"/>
    </xf>
    <xf numFmtId="0" fontId="10" fillId="3" borderId="1" xfId="0" applyFont="1" applyFill="1" applyBorder="1" applyAlignment="1">
      <alignment horizontal="left"/>
    </xf>
    <xf numFmtId="3" fontId="6" fillId="0" borderId="7" xfId="3" applyNumberFormat="1" applyBorder="1"/>
    <xf numFmtId="3" fontId="6" fillId="0" borderId="10" xfId="3" applyNumberFormat="1" applyBorder="1"/>
    <xf numFmtId="3" fontId="10" fillId="3" borderId="0" xfId="3" applyNumberFormat="1" applyFont="1" applyFill="1" applyAlignment="1">
      <alignment horizontal="center"/>
    </xf>
    <xf numFmtId="0" fontId="4" fillId="0" borderId="0" xfId="1" applyFont="1"/>
    <xf numFmtId="0" fontId="10" fillId="0" borderId="12" xfId="1" applyFont="1" applyBorder="1" applyAlignment="1">
      <alignment vertical="center"/>
    </xf>
    <xf numFmtId="0" fontId="9" fillId="0" borderId="12" xfId="1" applyBorder="1"/>
    <xf numFmtId="3" fontId="10" fillId="0" borderId="5" xfId="3" applyNumberFormat="1" applyFont="1" applyBorder="1"/>
    <xf numFmtId="3" fontId="10" fillId="2" borderId="5" xfId="3" applyNumberFormat="1" applyFont="1" applyFill="1" applyBorder="1"/>
    <xf numFmtId="3" fontId="10" fillId="2" borderId="13" xfId="3" applyNumberFormat="1" applyFont="1" applyFill="1" applyBorder="1" applyAlignment="1">
      <alignment horizontal="center"/>
    </xf>
    <xf numFmtId="3" fontId="6" fillId="0" borderId="0" xfId="3" applyNumberFormat="1" applyAlignment="1">
      <alignment horizontal="center"/>
    </xf>
    <xf numFmtId="3" fontId="6" fillId="0" borderId="5" xfId="3" applyNumberFormat="1" applyBorder="1" applyAlignment="1">
      <alignment horizontal="right"/>
    </xf>
    <xf numFmtId="3" fontId="10" fillId="3" borderId="5" xfId="3" applyNumberFormat="1" applyFont="1" applyFill="1" applyBorder="1"/>
    <xf numFmtId="3" fontId="6" fillId="0" borderId="13" xfId="3" applyNumberFormat="1" applyBorder="1" applyAlignment="1">
      <alignment horizontal="right"/>
    </xf>
    <xf numFmtId="3" fontId="10" fillId="3" borderId="13" xfId="3" applyNumberFormat="1" applyFont="1" applyFill="1" applyBorder="1"/>
    <xf numFmtId="3" fontId="4" fillId="0" borderId="13" xfId="3" applyNumberFormat="1" applyFont="1" applyBorder="1" applyAlignment="1">
      <alignment horizontal="center"/>
    </xf>
    <xf numFmtId="3" fontId="6" fillId="0" borderId="1" xfId="3" applyNumberFormat="1" applyBorder="1" applyAlignment="1">
      <alignment horizontal="left"/>
    </xf>
    <xf numFmtId="3" fontId="5" fillId="0" borderId="1" xfId="3" applyNumberFormat="1" applyFont="1" applyBorder="1" applyAlignment="1">
      <alignment horizontal="left"/>
    </xf>
    <xf numFmtId="3" fontId="10" fillId="0" borderId="5" xfId="3" applyNumberFormat="1" applyFont="1" applyBorder="1" applyAlignment="1">
      <alignment horizontal="right"/>
    </xf>
    <xf numFmtId="3" fontId="10" fillId="3" borderId="5" xfId="3" applyNumberFormat="1" applyFont="1" applyFill="1" applyBorder="1" applyAlignment="1">
      <alignment horizontal="right"/>
    </xf>
    <xf numFmtId="3" fontId="10" fillId="0" borderId="13" xfId="3" applyNumberFormat="1" applyFont="1" applyBorder="1"/>
    <xf numFmtId="3" fontId="10" fillId="0" borderId="13" xfId="3" applyNumberFormat="1" applyFont="1" applyBorder="1" applyAlignment="1">
      <alignment horizontal="right"/>
    </xf>
    <xf numFmtId="3" fontId="10" fillId="3" borderId="13" xfId="3" applyNumberFormat="1" applyFont="1" applyFill="1" applyBorder="1" applyAlignment="1">
      <alignment horizontal="right"/>
    </xf>
    <xf numFmtId="3" fontId="10" fillId="3" borderId="7" xfId="4" applyNumberFormat="1" applyFont="1" applyFill="1" applyBorder="1" applyAlignment="1">
      <alignment horizontal="center"/>
    </xf>
    <xf numFmtId="3" fontId="6" fillId="6" borderId="5" xfId="4" applyNumberFormat="1" applyFill="1" applyBorder="1" applyAlignment="1">
      <alignment horizontal="right"/>
    </xf>
    <xf numFmtId="3" fontId="10" fillId="3" borderId="1" xfId="3" applyNumberFormat="1" applyFont="1" applyFill="1" applyBorder="1" applyAlignment="1">
      <alignment wrapText="1"/>
    </xf>
    <xf numFmtId="3" fontId="10" fillId="2" borderId="4" xfId="3" applyNumberFormat="1" applyFont="1" applyFill="1" applyBorder="1" applyAlignment="1">
      <alignment horizontal="center"/>
    </xf>
    <xf numFmtId="0" fontId="11" fillId="0" borderId="0" xfId="0" applyFont="1" applyAlignment="1">
      <alignment vertical="center"/>
    </xf>
    <xf numFmtId="0" fontId="13" fillId="0" borderId="0" xfId="0" applyFont="1" applyAlignment="1">
      <alignment vertical="center"/>
    </xf>
    <xf numFmtId="0" fontId="12" fillId="7" borderId="0" xfId="0" applyFont="1" applyFill="1" applyAlignment="1">
      <alignment horizontal="left" vertical="center"/>
    </xf>
    <xf numFmtId="3" fontId="1" fillId="0" borderId="5" xfId="3" applyNumberFormat="1" applyFont="1" applyBorder="1"/>
    <xf numFmtId="3" fontId="1" fillId="0" borderId="3" xfId="3" applyNumberFormat="1" applyFont="1" applyBorder="1"/>
    <xf numFmtId="3" fontId="1" fillId="0" borderId="1" xfId="3" applyNumberFormat="1" applyFont="1" applyBorder="1"/>
    <xf numFmtId="3" fontId="10" fillId="0" borderId="17" xfId="3" applyNumberFormat="1" applyFont="1" applyBorder="1"/>
    <xf numFmtId="3" fontId="10" fillId="4" borderId="17" xfId="3" applyNumberFormat="1" applyFont="1" applyFill="1" applyBorder="1"/>
    <xf numFmtId="3" fontId="4" fillId="0" borderId="4" xfId="3" applyNumberFormat="1" applyFont="1" applyBorder="1" applyAlignment="1">
      <alignment horizontal="center"/>
    </xf>
    <xf numFmtId="3" fontId="10" fillId="0" borderId="17" xfId="4" applyNumberFormat="1" applyFont="1" applyBorder="1"/>
    <xf numFmtId="3" fontId="10" fillId="0" borderId="4" xfId="3" applyNumberFormat="1" applyFont="1" applyBorder="1"/>
    <xf numFmtId="3" fontId="6" fillId="0" borderId="4" xfId="3" applyNumberFormat="1" applyBorder="1"/>
    <xf numFmtId="3" fontId="10" fillId="3" borderId="4" xfId="3" applyNumberFormat="1" applyFont="1" applyFill="1" applyBorder="1"/>
    <xf numFmtId="3" fontId="10" fillId="3" borderId="17" xfId="3" applyNumberFormat="1" applyFont="1" applyFill="1" applyBorder="1" applyAlignment="1">
      <alignment horizontal="center"/>
    </xf>
    <xf numFmtId="3" fontId="6" fillId="0" borderId="17" xfId="3" applyNumberFormat="1" applyBorder="1"/>
    <xf numFmtId="3" fontId="10" fillId="3" borderId="17" xfId="3" applyNumberFormat="1" applyFont="1" applyFill="1" applyBorder="1"/>
    <xf numFmtId="3" fontId="6" fillId="0" borderId="4" xfId="3" applyNumberFormat="1" applyBorder="1" applyProtection="1">
      <protection locked="0"/>
    </xf>
    <xf numFmtId="3" fontId="6" fillId="4" borderId="17" xfId="3" applyNumberFormat="1" applyFill="1" applyBorder="1"/>
    <xf numFmtId="0" fontId="10" fillId="0" borderId="0" xfId="1" applyFont="1" applyAlignment="1">
      <alignment horizontal="left"/>
    </xf>
    <xf numFmtId="0" fontId="3" fillId="0" borderId="0" xfId="1" applyFont="1" applyAlignment="1">
      <alignment horizontal="left"/>
    </xf>
    <xf numFmtId="0" fontId="2" fillId="0" borderId="0" xfId="1" applyFont="1" applyAlignment="1">
      <alignment horizontal="left"/>
    </xf>
    <xf numFmtId="3" fontId="10" fillId="2" borderId="6" xfId="3" applyNumberFormat="1" applyFont="1" applyFill="1" applyBorder="1"/>
    <xf numFmtId="3" fontId="10" fillId="2" borderId="4" xfId="3" applyNumberFormat="1" applyFont="1" applyFill="1" applyBorder="1"/>
    <xf numFmtId="3" fontId="10" fillId="2" borderId="5" xfId="3" applyNumberFormat="1" applyFont="1" applyFill="1" applyBorder="1" applyAlignment="1">
      <alignment horizontal="left"/>
    </xf>
    <xf numFmtId="3" fontId="10" fillId="2" borderId="6" xfId="3" applyNumberFormat="1" applyFont="1" applyFill="1" applyBorder="1" applyAlignment="1">
      <alignment horizontal="left"/>
    </xf>
    <xf numFmtId="3" fontId="10" fillId="2" borderId="4" xfId="3" applyNumberFormat="1" applyFont="1" applyFill="1" applyBorder="1" applyAlignment="1">
      <alignment horizontal="left"/>
    </xf>
    <xf numFmtId="3" fontId="10" fillId="3" borderId="8" xfId="3" applyNumberFormat="1" applyFont="1" applyFill="1" applyBorder="1"/>
    <xf numFmtId="3" fontId="10" fillId="3" borderId="16" xfId="3" applyNumberFormat="1" applyFont="1" applyFill="1" applyBorder="1"/>
    <xf numFmtId="3" fontId="10" fillId="2" borderId="14" xfId="3" applyNumberFormat="1" applyFont="1" applyFill="1" applyBorder="1"/>
    <xf numFmtId="3" fontId="6" fillId="2" borderId="0" xfId="3" applyNumberFormat="1" applyFill="1"/>
    <xf numFmtId="3" fontId="10" fillId="3" borderId="11" xfId="3" applyNumberFormat="1" applyFont="1" applyFill="1" applyBorder="1"/>
    <xf numFmtId="3" fontId="10" fillId="3" borderId="0" xfId="3" applyNumberFormat="1" applyFont="1" applyFill="1"/>
    <xf numFmtId="0" fontId="6" fillId="2" borderId="0" xfId="3" applyFill="1"/>
    <xf numFmtId="3" fontId="10" fillId="3" borderId="2" xfId="3" applyNumberFormat="1" applyFont="1" applyFill="1" applyBorder="1"/>
    <xf numFmtId="3" fontId="10" fillId="3" borderId="2" xfId="3" applyNumberFormat="1" applyFont="1" applyFill="1" applyBorder="1" applyAlignment="1">
      <alignment wrapText="1"/>
    </xf>
    <xf numFmtId="0" fontId="10" fillId="2" borderId="7" xfId="3" applyFont="1" applyFill="1" applyBorder="1"/>
    <xf numFmtId="0" fontId="6" fillId="2" borderId="1" xfId="3" applyFill="1" applyBorder="1"/>
    <xf numFmtId="0" fontId="8" fillId="2" borderId="1" xfId="0" applyFont="1" applyFill="1" applyBorder="1"/>
    <xf numFmtId="3" fontId="10" fillId="3" borderId="9" xfId="4" applyNumberFormat="1" applyFont="1" applyFill="1" applyBorder="1"/>
    <xf numFmtId="3" fontId="10" fillId="3" borderId="16" xfId="4" applyNumberFormat="1" applyFont="1" applyFill="1" applyBorder="1"/>
    <xf numFmtId="3" fontId="10" fillId="2" borderId="0" xfId="3" applyNumberFormat="1" applyFont="1" applyFill="1"/>
    <xf numFmtId="3" fontId="10" fillId="2" borderId="5" xfId="4" applyNumberFormat="1" applyFont="1" applyFill="1" applyBorder="1"/>
    <xf numFmtId="3" fontId="10" fillId="2" borderId="6" xfId="4" applyNumberFormat="1" applyFont="1" applyFill="1" applyBorder="1"/>
    <xf numFmtId="0" fontId="10" fillId="2" borderId="11" xfId="3" applyFont="1" applyFill="1" applyBorder="1"/>
    <xf numFmtId="3" fontId="10" fillId="3" borderId="4" xfId="3" applyNumberFormat="1" applyFont="1" applyFill="1" applyBorder="1" applyAlignment="1">
      <alignment horizontal="left"/>
    </xf>
    <xf numFmtId="3" fontId="10" fillId="5" borderId="1" xfId="3" applyNumberFormat="1" applyFont="1" applyFill="1" applyBorder="1" applyAlignment="1">
      <alignment horizontal="left"/>
    </xf>
    <xf numFmtId="3" fontId="10" fillId="5" borderId="17" xfId="3" applyNumberFormat="1" applyFont="1" applyFill="1" applyBorder="1" applyAlignment="1">
      <alignment horizontal="left"/>
    </xf>
    <xf numFmtId="3" fontId="10" fillId="3" borderId="5" xfId="3" applyNumberFormat="1" applyFont="1" applyFill="1" applyBorder="1" applyAlignment="1">
      <alignment horizontal="left"/>
    </xf>
    <xf numFmtId="3" fontId="10" fillId="3" borderId="16" xfId="3" applyNumberFormat="1" applyFont="1" applyFill="1" applyBorder="1" applyAlignment="1">
      <alignment horizontal="left"/>
    </xf>
    <xf numFmtId="3" fontId="10" fillId="3" borderId="6" xfId="3" applyNumberFormat="1" applyFont="1" applyFill="1" applyBorder="1" applyAlignment="1">
      <alignment horizontal="left"/>
    </xf>
    <xf numFmtId="3" fontId="10" fillId="2" borderId="13" xfId="3" applyNumberFormat="1" applyFont="1" applyFill="1" applyBorder="1" applyAlignment="1">
      <alignment horizontal="left" wrapText="1"/>
    </xf>
    <xf numFmtId="0" fontId="6" fillId="0" borderId="0" xfId="3" applyAlignment="1">
      <alignment wrapText="1"/>
    </xf>
    <xf numFmtId="3" fontId="8" fillId="2" borderId="1" xfId="0" applyNumberFormat="1" applyFont="1" applyFill="1" applyBorder="1"/>
    <xf numFmtId="3" fontId="10" fillId="3" borderId="13" xfId="0" applyNumberFormat="1" applyFont="1" applyFill="1" applyBorder="1" applyAlignment="1">
      <alignment horizontal="left"/>
    </xf>
    <xf numFmtId="3" fontId="10" fillId="3" borderId="1" xfId="0" applyNumberFormat="1" applyFont="1" applyFill="1" applyBorder="1" applyAlignment="1">
      <alignment horizontal="left"/>
    </xf>
    <xf numFmtId="3" fontId="8" fillId="2" borderId="9" xfId="0" applyNumberFormat="1" applyFont="1" applyFill="1" applyBorder="1" applyAlignment="1">
      <alignment horizontal="left" wrapText="1"/>
    </xf>
    <xf numFmtId="3" fontId="0" fillId="0" borderId="4" xfId="0" applyNumberFormat="1" applyBorder="1"/>
    <xf numFmtId="3" fontId="8" fillId="2" borderId="4" xfId="0" applyNumberFormat="1" applyFont="1" applyFill="1" applyBorder="1"/>
    <xf numFmtId="3" fontId="8" fillId="2" borderId="15" xfId="0" applyNumberFormat="1" applyFont="1" applyFill="1" applyBorder="1" applyAlignment="1">
      <alignment horizontal="left" wrapText="1"/>
    </xf>
    <xf numFmtId="3" fontId="8" fillId="0" borderId="13" xfId="0" applyNumberFormat="1" applyFont="1" applyBorder="1"/>
    <xf numFmtId="3" fontId="0" fillId="0" borderId="13" xfId="0" applyNumberFormat="1" applyBorder="1"/>
    <xf numFmtId="3" fontId="0" fillId="2" borderId="0" xfId="0" applyNumberFormat="1" applyFill="1" applyAlignment="1">
      <alignment horizontal="left"/>
    </xf>
    <xf numFmtId="3" fontId="6" fillId="2" borderId="1" xfId="3" applyNumberFormat="1" applyFill="1" applyBorder="1"/>
    <xf numFmtId="3" fontId="0" fillId="2" borderId="0" xfId="0" applyNumberFormat="1" applyFill="1"/>
    <xf numFmtId="3" fontId="10" fillId="3" borderId="4" xfId="0" applyNumberFormat="1" applyFont="1" applyFill="1" applyBorder="1" applyAlignment="1">
      <alignment horizontal="center"/>
    </xf>
    <xf numFmtId="3" fontId="10" fillId="3" borderId="1" xfId="0" applyNumberFormat="1" applyFont="1" applyFill="1" applyBorder="1" applyAlignment="1">
      <alignment horizontal="center"/>
    </xf>
    <xf numFmtId="3" fontId="8" fillId="2" borderId="15" xfId="0" applyNumberFormat="1" applyFont="1" applyFill="1" applyBorder="1" applyAlignment="1">
      <alignment wrapText="1"/>
    </xf>
    <xf numFmtId="3" fontId="8" fillId="2" borderId="2" xfId="0" applyNumberFormat="1" applyFont="1" applyFill="1" applyBorder="1" applyAlignment="1">
      <alignment wrapText="1"/>
    </xf>
    <xf numFmtId="3" fontId="8" fillId="2" borderId="1" xfId="0" applyNumberFormat="1" applyFont="1" applyFill="1" applyBorder="1" applyAlignment="1">
      <alignment horizontal="center"/>
    </xf>
    <xf numFmtId="3" fontId="8" fillId="2" borderId="17" xfId="0" applyNumberFormat="1" applyFont="1" applyFill="1" applyBorder="1"/>
    <xf numFmtId="3" fontId="0" fillId="6" borderId="1" xfId="0" applyNumberFormat="1" applyFill="1" applyBorder="1"/>
    <xf numFmtId="3" fontId="10" fillId="5" borderId="18" xfId="3" applyNumberFormat="1" applyFont="1" applyFill="1" applyBorder="1" applyAlignment="1">
      <alignment horizontal="left"/>
    </xf>
    <xf numFmtId="3" fontId="0" fillId="6" borderId="5" xfId="0" applyNumberFormat="1" applyFill="1" applyBorder="1"/>
    <xf numFmtId="3" fontId="10" fillId="2" borderId="0" xfId="3" applyNumberFormat="1" applyFont="1" applyFill="1" applyAlignment="1">
      <alignment horizontal="left"/>
    </xf>
    <xf numFmtId="3" fontId="6" fillId="0" borderId="4" xfId="3" applyNumberFormat="1" applyBorder="1" applyAlignment="1">
      <alignment horizontal="right"/>
    </xf>
    <xf numFmtId="3" fontId="6" fillId="0" borderId="17" xfId="3" applyNumberFormat="1" applyBorder="1" applyAlignment="1">
      <alignment horizontal="right"/>
    </xf>
    <xf numFmtId="3" fontId="5" fillId="0" borderId="17" xfId="3" applyNumberFormat="1" applyFont="1" applyBorder="1" applyAlignment="1">
      <alignment horizontal="right"/>
    </xf>
    <xf numFmtId="3" fontId="10" fillId="3" borderId="17" xfId="3" applyNumberFormat="1" applyFont="1" applyFill="1" applyBorder="1" applyAlignment="1">
      <alignment horizontal="right"/>
    </xf>
    <xf numFmtId="3" fontId="10" fillId="2" borderId="14" xfId="3" applyNumberFormat="1" applyFont="1" applyFill="1" applyBorder="1" applyAlignment="1">
      <alignment horizontal="left"/>
    </xf>
    <xf numFmtId="3" fontId="10" fillId="2" borderId="4" xfId="3" applyNumberFormat="1" applyFont="1" applyFill="1" applyBorder="1" applyAlignment="1">
      <alignment horizontal="left"/>
    </xf>
  </cellXfs>
  <cellStyles count="5">
    <cellStyle name="Normal" xfId="0" builtinId="0"/>
    <cellStyle name="Normal 2" xfId="1" xr:uid="{F619CC17-5DB6-4FE4-B506-B353259DD901}"/>
    <cellStyle name="Normal 2 2" xfId="2" xr:uid="{C128530C-C1FD-4334-ABC3-113F37100748}"/>
    <cellStyle name="Normal 2 2 2" xfId="4" xr:uid="{B6632C93-0FE7-4278-9879-B14FBEB458D4}"/>
    <cellStyle name="Normal 2 3" xfId="3" xr:uid="{0F1F3656-1B57-4299-B7C8-A8DB307B89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10A2-DC47-4A30-9F42-382060E33B92}">
  <sheetPr codeName="Sheet1"/>
  <dimension ref="A1:M31"/>
  <sheetViews>
    <sheetView tabSelected="1" workbookViewId="0">
      <selection activeCell="A8" sqref="A8"/>
    </sheetView>
  </sheetViews>
  <sheetFormatPr defaultColWidth="8.6640625" defaultRowHeight="14.4" x14ac:dyDescent="0.3"/>
  <cols>
    <col min="1" max="1" width="14.33203125" style="1" bestFit="1" customWidth="1"/>
    <col min="2" max="16" width="15.33203125" style="1" customWidth="1"/>
    <col min="17" max="16384" width="8.6640625" style="1"/>
  </cols>
  <sheetData>
    <row r="1" spans="1:13" x14ac:dyDescent="0.3">
      <c r="A1" s="34" t="s">
        <v>0</v>
      </c>
      <c r="B1" s="34" t="s">
        <v>1</v>
      </c>
      <c r="C1" s="34" t="s">
        <v>2</v>
      </c>
      <c r="D1" s="34" t="s">
        <v>97</v>
      </c>
      <c r="E1" s="34" t="s">
        <v>99</v>
      </c>
      <c r="F1" s="34" t="s">
        <v>100</v>
      </c>
      <c r="G1" s="34" t="s">
        <v>101</v>
      </c>
      <c r="H1" s="34" t="s">
        <v>102</v>
      </c>
      <c r="I1" s="34" t="s">
        <v>103</v>
      </c>
      <c r="J1" s="34" t="s">
        <v>104</v>
      </c>
      <c r="K1" s="34" t="s">
        <v>105</v>
      </c>
      <c r="L1" s="34" t="s">
        <v>106</v>
      </c>
      <c r="M1" s="34" t="s">
        <v>3</v>
      </c>
    </row>
    <row r="2" spans="1:13" x14ac:dyDescent="0.3">
      <c r="A2" s="33" t="s">
        <v>4</v>
      </c>
      <c r="B2" s="2">
        <v>1009807</v>
      </c>
      <c r="C2" s="2">
        <v>905605</v>
      </c>
      <c r="D2" s="2">
        <v>1881080</v>
      </c>
      <c r="E2" s="2">
        <v>11361</v>
      </c>
      <c r="F2" s="2">
        <v>4780</v>
      </c>
      <c r="G2" s="2">
        <v>1632</v>
      </c>
      <c r="H2" s="2">
        <v>98</v>
      </c>
      <c r="I2" s="2">
        <v>8353</v>
      </c>
      <c r="J2" s="2">
        <v>37372</v>
      </c>
      <c r="K2" s="2">
        <v>9263</v>
      </c>
      <c r="L2" s="2">
        <v>3152</v>
      </c>
      <c r="M2" s="2">
        <v>3872503</v>
      </c>
    </row>
    <row r="3" spans="1:13" x14ac:dyDescent="0.3">
      <c r="A3" s="33" t="s">
        <v>5</v>
      </c>
      <c r="B3" s="2">
        <v>132947</v>
      </c>
      <c r="C3" s="2">
        <v>112446</v>
      </c>
      <c r="D3" s="2">
        <v>303925</v>
      </c>
      <c r="E3" s="2">
        <v>2564</v>
      </c>
      <c r="F3" s="2">
        <v>833</v>
      </c>
      <c r="G3" s="2">
        <v>118</v>
      </c>
      <c r="H3" s="2">
        <v>1</v>
      </c>
      <c r="I3" s="2">
        <v>1974</v>
      </c>
      <c r="J3" s="2">
        <v>8085</v>
      </c>
      <c r="K3" s="2">
        <v>227</v>
      </c>
      <c r="L3" s="2">
        <v>777</v>
      </c>
      <c r="M3" s="2">
        <v>563897</v>
      </c>
    </row>
    <row r="4" spans="1:13" x14ac:dyDescent="0.3">
      <c r="A4" s="34" t="s">
        <v>6</v>
      </c>
      <c r="B4" s="3">
        <v>1142754</v>
      </c>
      <c r="C4" s="3">
        <v>1018051</v>
      </c>
      <c r="D4" s="3">
        <v>2185005</v>
      </c>
      <c r="E4" s="3">
        <v>13925</v>
      </c>
      <c r="F4" s="3">
        <v>5613</v>
      </c>
      <c r="G4" s="3">
        <v>1750</v>
      </c>
      <c r="H4" s="3">
        <v>99</v>
      </c>
      <c r="I4" s="3">
        <v>10327</v>
      </c>
      <c r="J4" s="3">
        <v>45457</v>
      </c>
      <c r="K4" s="3">
        <v>9490</v>
      </c>
      <c r="L4" s="3">
        <v>3929</v>
      </c>
      <c r="M4" s="113">
        <v>4436400</v>
      </c>
    </row>
    <row r="6" spans="1:13" x14ac:dyDescent="0.3">
      <c r="A6" s="79" t="s">
        <v>108</v>
      </c>
    </row>
    <row r="7" spans="1:13" x14ac:dyDescent="0.3">
      <c r="A7" s="80" t="s">
        <v>119</v>
      </c>
    </row>
    <row r="8" spans="1:13" x14ac:dyDescent="0.3">
      <c r="A8" s="38"/>
    </row>
    <row r="9" spans="1:13" s="40" customFormat="1" ht="15" thickBot="1" x14ac:dyDescent="0.35">
      <c r="A9" s="39"/>
    </row>
    <row r="10" spans="1:13" x14ac:dyDescent="0.3">
      <c r="A10" s="34" t="s">
        <v>0</v>
      </c>
      <c r="B10" s="34" t="s">
        <v>1</v>
      </c>
      <c r="C10" s="34" t="s">
        <v>2</v>
      </c>
      <c r="D10" s="34" t="s">
        <v>97</v>
      </c>
      <c r="E10" s="34" t="s">
        <v>99</v>
      </c>
      <c r="F10" s="34" t="s">
        <v>100</v>
      </c>
      <c r="G10" s="34" t="s">
        <v>101</v>
      </c>
      <c r="H10" s="34" t="s">
        <v>102</v>
      </c>
      <c r="I10" s="34" t="s">
        <v>103</v>
      </c>
      <c r="J10" s="34" t="s">
        <v>104</v>
      </c>
      <c r="K10" s="34" t="s">
        <v>105</v>
      </c>
      <c r="L10" s="34" t="s">
        <v>106</v>
      </c>
      <c r="M10" s="34" t="s">
        <v>3</v>
      </c>
    </row>
    <row r="11" spans="1:13" x14ac:dyDescent="0.3">
      <c r="A11" s="33" t="s">
        <v>4</v>
      </c>
      <c r="B11" s="2">
        <v>88931</v>
      </c>
      <c r="C11" s="2">
        <v>187992</v>
      </c>
      <c r="D11" s="2">
        <v>253072</v>
      </c>
      <c r="E11" s="2">
        <v>1414</v>
      </c>
      <c r="F11" s="2">
        <v>415</v>
      </c>
      <c r="G11" s="2">
        <v>179</v>
      </c>
      <c r="H11" s="2">
        <v>5</v>
      </c>
      <c r="I11" s="2">
        <v>732</v>
      </c>
      <c r="J11" s="2">
        <v>5154</v>
      </c>
      <c r="K11" s="2">
        <v>1030</v>
      </c>
      <c r="L11" s="2">
        <v>271</v>
      </c>
      <c r="M11" s="2">
        <v>539195</v>
      </c>
    </row>
    <row r="12" spans="1:13" x14ac:dyDescent="0.3">
      <c r="A12" s="33" t="s">
        <v>5</v>
      </c>
      <c r="B12" s="2">
        <v>8625</v>
      </c>
      <c r="C12" s="2">
        <v>18267</v>
      </c>
      <c r="D12" s="2">
        <v>29835</v>
      </c>
      <c r="E12" s="2">
        <v>267</v>
      </c>
      <c r="F12" s="2">
        <v>58</v>
      </c>
      <c r="G12" s="2">
        <v>9</v>
      </c>
      <c r="H12" s="2">
        <v>0</v>
      </c>
      <c r="I12" s="2">
        <v>130</v>
      </c>
      <c r="J12" s="2">
        <v>774</v>
      </c>
      <c r="K12" s="2">
        <v>25</v>
      </c>
      <c r="L12" s="2">
        <v>51</v>
      </c>
      <c r="M12" s="2">
        <v>58041</v>
      </c>
    </row>
    <row r="13" spans="1:13" x14ac:dyDescent="0.3">
      <c r="A13" s="34" t="s">
        <v>6</v>
      </c>
      <c r="B13" s="3">
        <v>97556</v>
      </c>
      <c r="C13" s="3">
        <v>206259</v>
      </c>
      <c r="D13" s="3">
        <v>282907</v>
      </c>
      <c r="E13" s="3">
        <v>1681</v>
      </c>
      <c r="F13" s="3">
        <v>473</v>
      </c>
      <c r="G13" s="3">
        <v>188</v>
      </c>
      <c r="H13" s="3">
        <v>5</v>
      </c>
      <c r="I13" s="3">
        <v>862</v>
      </c>
      <c r="J13" s="3">
        <v>5928</v>
      </c>
      <c r="K13" s="3">
        <v>1055</v>
      </c>
      <c r="L13" s="3">
        <v>322</v>
      </c>
      <c r="M13" s="3">
        <v>597236</v>
      </c>
    </row>
    <row r="15" spans="1:13" x14ac:dyDescent="0.3">
      <c r="A15" s="79" t="s">
        <v>120</v>
      </c>
    </row>
    <row r="16" spans="1:13" x14ac:dyDescent="0.3">
      <c r="A16" s="81" t="s">
        <v>121</v>
      </c>
    </row>
    <row r="19" spans="1:2" x14ac:dyDescent="0.3">
      <c r="A19" s="63" t="s">
        <v>123</v>
      </c>
      <c r="B19" s="63" t="s">
        <v>124</v>
      </c>
    </row>
    <row r="20" spans="1:2" x14ac:dyDescent="0.3">
      <c r="A20" s="62" t="s">
        <v>1</v>
      </c>
      <c r="B20" s="62" t="s">
        <v>125</v>
      </c>
    </row>
    <row r="21" spans="1:2" x14ac:dyDescent="0.3">
      <c r="A21" s="62" t="s">
        <v>2</v>
      </c>
      <c r="B21" s="62" t="s">
        <v>126</v>
      </c>
    </row>
    <row r="22" spans="1:2" x14ac:dyDescent="0.3">
      <c r="A22" s="62" t="s">
        <v>97</v>
      </c>
      <c r="B22" s="62" t="s">
        <v>127</v>
      </c>
    </row>
    <row r="23" spans="1:2" x14ac:dyDescent="0.3">
      <c r="A23" s="62" t="s">
        <v>99</v>
      </c>
      <c r="B23" s="62" t="s">
        <v>128</v>
      </c>
    </row>
    <row r="24" spans="1:2" x14ac:dyDescent="0.3">
      <c r="A24" s="62" t="s">
        <v>100</v>
      </c>
      <c r="B24" s="62" t="s">
        <v>129</v>
      </c>
    </row>
    <row r="25" spans="1:2" x14ac:dyDescent="0.3">
      <c r="A25" s="62" t="s">
        <v>101</v>
      </c>
      <c r="B25" s="62" t="s">
        <v>130</v>
      </c>
    </row>
    <row r="26" spans="1:2" x14ac:dyDescent="0.3">
      <c r="A26" s="62" t="s">
        <v>102</v>
      </c>
      <c r="B26" s="62" t="s">
        <v>131</v>
      </c>
    </row>
    <row r="27" spans="1:2" x14ac:dyDescent="0.3">
      <c r="A27" s="62" t="s">
        <v>103</v>
      </c>
      <c r="B27" s="62" t="s">
        <v>132</v>
      </c>
    </row>
    <row r="28" spans="1:2" x14ac:dyDescent="0.3">
      <c r="A28" s="62" t="s">
        <v>104</v>
      </c>
      <c r="B28" s="62" t="s">
        <v>133</v>
      </c>
    </row>
    <row r="29" spans="1:2" x14ac:dyDescent="0.3">
      <c r="A29" s="62" t="s">
        <v>105</v>
      </c>
      <c r="B29" s="62" t="s">
        <v>134</v>
      </c>
    </row>
    <row r="30" spans="1:2" x14ac:dyDescent="0.3">
      <c r="A30" s="62" t="s">
        <v>106</v>
      </c>
      <c r="B30" s="62" t="s">
        <v>135</v>
      </c>
    </row>
    <row r="31" spans="1:2" x14ac:dyDescent="0.3">
      <c r="A31" s="61"/>
      <c r="B31"/>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C7BE7-28F6-4A1E-ADC9-37569D311C9E}">
  <sheetPr codeName="Sheet10"/>
  <dimension ref="A1:AI2"/>
  <sheetViews>
    <sheetView topLeftCell="Z1" workbookViewId="0">
      <selection activeCell="AH2" sqref="AH2"/>
    </sheetView>
  </sheetViews>
  <sheetFormatPr defaultColWidth="27.5546875" defaultRowHeight="14.4" x14ac:dyDescent="0.3"/>
  <cols>
    <col min="1" max="1" width="44.6640625" bestFit="1" customWidth="1"/>
    <col min="2" max="2" width="15.109375" bestFit="1" customWidth="1"/>
    <col min="3" max="3" width="10.6640625" bestFit="1" customWidth="1"/>
    <col min="4" max="4" width="10" bestFit="1" customWidth="1"/>
    <col min="5" max="5" width="14.33203125" bestFit="1" customWidth="1"/>
    <col min="6" max="6" width="9.88671875" bestFit="1" customWidth="1"/>
    <col min="7" max="7" width="9.109375" bestFit="1" customWidth="1"/>
    <col min="8" max="8" width="17" bestFit="1" customWidth="1"/>
    <col min="9" max="9" width="16.33203125" bestFit="1" customWidth="1"/>
    <col min="10" max="10" width="14.88671875" bestFit="1" customWidth="1"/>
    <col min="11" max="11" width="10.44140625" bestFit="1" customWidth="1"/>
    <col min="12" max="12" width="9.6640625" bestFit="1" customWidth="1"/>
    <col min="13" max="13" width="14.6640625" bestFit="1" customWidth="1"/>
    <col min="14" max="14" width="10.33203125" bestFit="1" customWidth="1"/>
    <col min="15" max="15" width="9.5546875" bestFit="1" customWidth="1"/>
    <col min="16" max="16" width="14.33203125" bestFit="1" customWidth="1"/>
    <col min="17" max="17" width="9.88671875" bestFit="1" customWidth="1"/>
    <col min="18" max="18" width="9.109375" bestFit="1" customWidth="1"/>
    <col min="19" max="19" width="15.33203125" bestFit="1" customWidth="1"/>
    <col min="20" max="20" width="10.88671875" bestFit="1" customWidth="1"/>
    <col min="21" max="21" width="10.109375" bestFit="1" customWidth="1"/>
    <col min="22" max="22" width="15" bestFit="1" customWidth="1"/>
    <col min="23" max="23" width="10.5546875" bestFit="1" customWidth="1"/>
    <col min="24" max="24" width="9.88671875" bestFit="1" customWidth="1"/>
    <col min="25" max="25" width="13.5546875" bestFit="1" customWidth="1"/>
    <col min="26" max="26" width="9.109375" bestFit="1" customWidth="1"/>
    <col min="27" max="27" width="8.44140625" bestFit="1" customWidth="1"/>
    <col min="28" max="28" width="14.6640625" bestFit="1" customWidth="1"/>
    <col min="29" max="29" width="10.33203125" bestFit="1" customWidth="1"/>
    <col min="30" max="30" width="9.5546875" bestFit="1" customWidth="1"/>
    <col min="31" max="31" width="14.44140625" bestFit="1" customWidth="1"/>
    <col min="32" max="32" width="10" bestFit="1" customWidth="1"/>
    <col min="33" max="33" width="9.33203125" bestFit="1" customWidth="1"/>
    <col min="34" max="34" width="16.33203125" bestFit="1" customWidth="1"/>
    <col min="35" max="35" width="42.109375" bestFit="1" customWidth="1"/>
  </cols>
  <sheetData>
    <row r="1" spans="1:35" x14ac:dyDescent="0.3">
      <c r="A1" s="104" t="s">
        <v>165</v>
      </c>
      <c r="B1" s="105" t="s">
        <v>136</v>
      </c>
      <c r="C1" s="9" t="s">
        <v>137</v>
      </c>
      <c r="D1" s="106" t="s">
        <v>73</v>
      </c>
      <c r="E1" s="9" t="s">
        <v>138</v>
      </c>
      <c r="F1" s="9" t="s">
        <v>139</v>
      </c>
      <c r="G1" s="106" t="s">
        <v>74</v>
      </c>
      <c r="H1" s="9" t="s">
        <v>140</v>
      </c>
      <c r="I1" s="107" t="s">
        <v>89</v>
      </c>
      <c r="J1" s="105" t="s">
        <v>141</v>
      </c>
      <c r="K1" s="9" t="s">
        <v>142</v>
      </c>
      <c r="L1" s="106" t="s">
        <v>111</v>
      </c>
      <c r="M1" s="105" t="s">
        <v>143</v>
      </c>
      <c r="N1" s="9" t="s">
        <v>144</v>
      </c>
      <c r="O1" s="106" t="s">
        <v>112</v>
      </c>
      <c r="P1" s="105" t="s">
        <v>145</v>
      </c>
      <c r="Q1" s="9" t="s">
        <v>146</v>
      </c>
      <c r="R1" s="106" t="s">
        <v>113</v>
      </c>
      <c r="S1" s="105" t="s">
        <v>147</v>
      </c>
      <c r="T1" s="9" t="s">
        <v>148</v>
      </c>
      <c r="U1" s="106" t="s">
        <v>114</v>
      </c>
      <c r="V1" s="105" t="s">
        <v>149</v>
      </c>
      <c r="W1" s="9" t="s">
        <v>150</v>
      </c>
      <c r="X1" s="106" t="s">
        <v>115</v>
      </c>
      <c r="Y1" s="105" t="s">
        <v>151</v>
      </c>
      <c r="Z1" s="9" t="s">
        <v>152</v>
      </c>
      <c r="AA1" s="106" t="s">
        <v>116</v>
      </c>
      <c r="AB1" s="105" t="s">
        <v>153</v>
      </c>
      <c r="AC1" s="9" t="s">
        <v>154</v>
      </c>
      <c r="AD1" s="106" t="s">
        <v>117</v>
      </c>
      <c r="AE1" s="105" t="s">
        <v>155</v>
      </c>
      <c r="AF1" s="9" t="s">
        <v>156</v>
      </c>
      <c r="AG1" s="106" t="s">
        <v>118</v>
      </c>
      <c r="AH1" s="132" t="s">
        <v>3</v>
      </c>
      <c r="AI1" s="88" t="s">
        <v>166</v>
      </c>
    </row>
    <row r="2" spans="1:35" x14ac:dyDescent="0.3">
      <c r="A2" s="59" t="s">
        <v>86</v>
      </c>
      <c r="B2" s="23">
        <v>281</v>
      </c>
      <c r="C2" s="23">
        <v>46784</v>
      </c>
      <c r="D2" s="15">
        <v>47065</v>
      </c>
      <c r="E2" s="23">
        <v>1158</v>
      </c>
      <c r="F2" s="23">
        <v>114812</v>
      </c>
      <c r="G2" s="15">
        <v>115970</v>
      </c>
      <c r="H2" s="23">
        <v>17442</v>
      </c>
      <c r="I2" s="68">
        <v>17442</v>
      </c>
      <c r="J2" s="117">
        <v>7</v>
      </c>
      <c r="K2" s="2">
        <v>200</v>
      </c>
      <c r="L2" s="131">
        <v>207</v>
      </c>
      <c r="M2" s="2">
        <v>0</v>
      </c>
      <c r="N2" s="2">
        <v>36</v>
      </c>
      <c r="O2" s="131">
        <v>36</v>
      </c>
      <c r="P2" s="2">
        <v>0</v>
      </c>
      <c r="Q2" s="2">
        <v>29</v>
      </c>
      <c r="R2" s="131">
        <v>29</v>
      </c>
      <c r="S2" s="2">
        <v>0</v>
      </c>
      <c r="T2" s="2">
        <v>2</v>
      </c>
      <c r="U2" s="131">
        <v>2</v>
      </c>
      <c r="V2" s="2">
        <v>0</v>
      </c>
      <c r="W2" s="2">
        <v>103</v>
      </c>
      <c r="X2" s="131">
        <v>103</v>
      </c>
      <c r="Y2" s="2">
        <v>14</v>
      </c>
      <c r="Z2" s="2">
        <v>929</v>
      </c>
      <c r="AA2" s="131">
        <v>943</v>
      </c>
      <c r="AB2" s="2">
        <v>1</v>
      </c>
      <c r="AC2" s="2">
        <v>133</v>
      </c>
      <c r="AD2" s="131">
        <v>134</v>
      </c>
      <c r="AE2" s="2">
        <v>1</v>
      </c>
      <c r="AF2" s="2">
        <v>27</v>
      </c>
      <c r="AG2" s="131">
        <v>28</v>
      </c>
      <c r="AH2" s="133">
        <v>181962</v>
      </c>
      <c r="AI2" s="67">
        <f>SUM(D2,G2,I2,L2,O2,R2,U2,X2,AA2,AD2,AG2)</f>
        <v>181959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0F98A-462C-4DF5-80B7-1A8562F4A92C}">
  <sheetPr codeName="Sheet2"/>
  <dimension ref="A1:P67"/>
  <sheetViews>
    <sheetView workbookViewId="0">
      <pane ySplit="2" topLeftCell="A3" activePane="bottomLeft" state="frozen"/>
      <selection activeCell="F67" sqref="F67"/>
      <selection pane="bottomLeft" activeCell="P3" sqref="P3:P66"/>
    </sheetView>
  </sheetViews>
  <sheetFormatPr defaultColWidth="27.6640625" defaultRowHeight="14.4" x14ac:dyDescent="0.3"/>
  <cols>
    <col min="1" max="14" width="27.6640625" style="4"/>
    <col min="15" max="15" width="22.109375" style="44" customWidth="1"/>
    <col min="16" max="16" width="28.109375" customWidth="1"/>
    <col min="17" max="16384" width="27.6640625" style="4"/>
  </cols>
  <sheetData>
    <row r="1" spans="1:16" x14ac:dyDescent="0.3">
      <c r="A1" s="84" t="s">
        <v>90</v>
      </c>
      <c r="B1" s="134"/>
      <c r="C1" s="90"/>
      <c r="D1" s="85"/>
      <c r="E1" s="85"/>
      <c r="F1" s="85"/>
      <c r="G1" s="85"/>
      <c r="H1" s="85"/>
      <c r="I1" s="85"/>
      <c r="J1" s="85"/>
      <c r="K1" s="85"/>
      <c r="L1" s="85"/>
      <c r="M1" s="86"/>
      <c r="N1" s="90"/>
      <c r="O1" s="89"/>
      <c r="P1" s="83"/>
    </row>
    <row r="2" spans="1:16" s="35" customFormat="1" ht="28.8" x14ac:dyDescent="0.3">
      <c r="A2" s="87" t="s">
        <v>7</v>
      </c>
      <c r="B2" s="74" t="s">
        <v>167</v>
      </c>
      <c r="C2" s="105" t="s">
        <v>1</v>
      </c>
      <c r="D2" s="9" t="s">
        <v>2</v>
      </c>
      <c r="E2" s="108" t="s">
        <v>88</v>
      </c>
      <c r="F2" s="114" t="s">
        <v>99</v>
      </c>
      <c r="G2" s="115" t="s">
        <v>100</v>
      </c>
      <c r="H2" s="115" t="s">
        <v>101</v>
      </c>
      <c r="I2" s="115" t="s">
        <v>102</v>
      </c>
      <c r="J2" s="115" t="s">
        <v>103</v>
      </c>
      <c r="K2" s="115" t="s">
        <v>107</v>
      </c>
      <c r="L2" s="115" t="s">
        <v>105</v>
      </c>
      <c r="M2" s="115" t="s">
        <v>106</v>
      </c>
      <c r="N2" s="109" t="s">
        <v>3</v>
      </c>
      <c r="O2" s="111" t="s">
        <v>163</v>
      </c>
      <c r="P2" s="116" t="s">
        <v>164</v>
      </c>
    </row>
    <row r="3" spans="1:16" s="36" customFormat="1" x14ac:dyDescent="0.3">
      <c r="A3" s="50" t="s">
        <v>8</v>
      </c>
      <c r="B3" s="136">
        <v>305894</v>
      </c>
      <c r="C3" s="135">
        <v>28283</v>
      </c>
      <c r="D3" s="7">
        <v>23149</v>
      </c>
      <c r="E3" s="45">
        <v>5720</v>
      </c>
      <c r="F3" s="47">
        <v>7</v>
      </c>
      <c r="G3" s="7">
        <v>0</v>
      </c>
      <c r="H3" s="7">
        <v>0</v>
      </c>
      <c r="I3" s="7">
        <v>0</v>
      </c>
      <c r="J3" s="7">
        <v>1</v>
      </c>
      <c r="K3" s="7">
        <v>19</v>
      </c>
      <c r="L3" s="7">
        <v>4</v>
      </c>
      <c r="M3" s="7">
        <v>0</v>
      </c>
      <c r="N3" s="41">
        <f>SUM(C3:M3)</f>
        <v>57183</v>
      </c>
      <c r="O3" s="49" t="s">
        <v>109</v>
      </c>
      <c r="P3" s="117">
        <v>2574</v>
      </c>
    </row>
    <row r="4" spans="1:16" x14ac:dyDescent="0.3">
      <c r="A4" s="50" t="s">
        <v>9</v>
      </c>
      <c r="B4" s="136">
        <v>9901</v>
      </c>
      <c r="C4" s="135">
        <v>1035</v>
      </c>
      <c r="D4" s="7">
        <v>1485</v>
      </c>
      <c r="E4" s="45">
        <v>44</v>
      </c>
      <c r="F4" s="47">
        <v>0</v>
      </c>
      <c r="G4" s="7">
        <v>0</v>
      </c>
      <c r="H4" s="7">
        <v>0</v>
      </c>
      <c r="I4" s="7">
        <v>0</v>
      </c>
      <c r="J4" s="7">
        <v>0</v>
      </c>
      <c r="K4" s="7">
        <v>0</v>
      </c>
      <c r="L4" s="7">
        <v>0</v>
      </c>
      <c r="M4" s="7">
        <v>0</v>
      </c>
      <c r="N4" s="41">
        <f t="shared" ref="N4:N66" si="0">SUM(C4:M4)</f>
        <v>2564</v>
      </c>
      <c r="O4" s="49" t="s">
        <v>110</v>
      </c>
      <c r="P4" s="117">
        <v>0</v>
      </c>
    </row>
    <row r="5" spans="1:16" x14ac:dyDescent="0.3">
      <c r="A5" s="50" t="s">
        <v>10</v>
      </c>
      <c r="B5" s="136">
        <v>410462</v>
      </c>
      <c r="C5" s="135">
        <v>52507</v>
      </c>
      <c r="D5" s="7">
        <v>29376</v>
      </c>
      <c r="E5" s="45">
        <v>1856</v>
      </c>
      <c r="F5" s="47">
        <v>6</v>
      </c>
      <c r="G5" s="7">
        <v>1</v>
      </c>
      <c r="H5" s="7">
        <v>3</v>
      </c>
      <c r="I5" s="7">
        <v>0</v>
      </c>
      <c r="J5" s="7">
        <v>4</v>
      </c>
      <c r="K5" s="7">
        <v>42</v>
      </c>
      <c r="L5" s="7">
        <v>5</v>
      </c>
      <c r="M5" s="7">
        <v>1</v>
      </c>
      <c r="N5" s="41">
        <f t="shared" si="0"/>
        <v>83801</v>
      </c>
      <c r="O5" s="49" t="s">
        <v>109</v>
      </c>
      <c r="P5" s="117">
        <v>6139</v>
      </c>
    </row>
    <row r="6" spans="1:16" x14ac:dyDescent="0.3">
      <c r="A6" s="50" t="s">
        <v>11</v>
      </c>
      <c r="B6" s="136">
        <v>11218</v>
      </c>
      <c r="C6" s="135">
        <v>1179</v>
      </c>
      <c r="D6" s="7">
        <v>2692</v>
      </c>
      <c r="E6" s="45">
        <v>88</v>
      </c>
      <c r="F6" s="47">
        <v>0</v>
      </c>
      <c r="G6" s="7">
        <v>0</v>
      </c>
      <c r="H6" s="7">
        <v>0</v>
      </c>
      <c r="I6" s="7">
        <v>0</v>
      </c>
      <c r="J6" s="7">
        <v>0</v>
      </c>
      <c r="K6" s="7">
        <v>0</v>
      </c>
      <c r="L6" s="7">
        <v>0</v>
      </c>
      <c r="M6" s="7">
        <v>0</v>
      </c>
      <c r="N6" s="41">
        <f t="shared" si="0"/>
        <v>3959</v>
      </c>
      <c r="O6" s="49" t="s">
        <v>110</v>
      </c>
      <c r="P6" s="117">
        <v>0</v>
      </c>
    </row>
    <row r="7" spans="1:16" x14ac:dyDescent="0.3">
      <c r="A7" s="50" t="s">
        <v>12</v>
      </c>
      <c r="B7" s="136">
        <v>2553</v>
      </c>
      <c r="C7" s="135">
        <v>137</v>
      </c>
      <c r="D7" s="7">
        <v>882</v>
      </c>
      <c r="E7" s="45">
        <v>2</v>
      </c>
      <c r="F7" s="47">
        <v>1</v>
      </c>
      <c r="G7" s="7">
        <v>1</v>
      </c>
      <c r="H7" s="7">
        <v>0</v>
      </c>
      <c r="I7" s="7">
        <v>0</v>
      </c>
      <c r="J7" s="7">
        <v>0</v>
      </c>
      <c r="K7" s="7">
        <v>2</v>
      </c>
      <c r="L7" s="7">
        <v>0</v>
      </c>
      <c r="M7" s="7">
        <v>0</v>
      </c>
      <c r="N7" s="41">
        <f t="shared" si="0"/>
        <v>1025</v>
      </c>
      <c r="O7" s="49" t="s">
        <v>109</v>
      </c>
      <c r="P7" s="117">
        <v>1025</v>
      </c>
    </row>
    <row r="8" spans="1:16" x14ac:dyDescent="0.3">
      <c r="A8" s="50" t="s">
        <v>13</v>
      </c>
      <c r="B8" s="136">
        <v>2888</v>
      </c>
      <c r="C8" s="135">
        <v>236</v>
      </c>
      <c r="D8" s="7">
        <v>924</v>
      </c>
      <c r="E8" s="45">
        <v>13</v>
      </c>
      <c r="F8" s="47">
        <v>4</v>
      </c>
      <c r="G8" s="7">
        <v>0</v>
      </c>
      <c r="H8" s="7">
        <v>0</v>
      </c>
      <c r="I8" s="7">
        <v>0</v>
      </c>
      <c r="J8" s="7">
        <v>2</v>
      </c>
      <c r="K8" s="7">
        <v>4</v>
      </c>
      <c r="L8" s="7">
        <v>1</v>
      </c>
      <c r="M8" s="7">
        <v>0</v>
      </c>
      <c r="N8" s="41">
        <f t="shared" si="0"/>
        <v>1184</v>
      </c>
      <c r="O8" s="49" t="s">
        <v>109</v>
      </c>
      <c r="P8" s="117">
        <v>1184</v>
      </c>
    </row>
    <row r="9" spans="1:16" x14ac:dyDescent="0.3">
      <c r="A9" s="50" t="s">
        <v>14</v>
      </c>
      <c r="B9" s="136">
        <v>222417</v>
      </c>
      <c r="C9" s="135">
        <v>55295</v>
      </c>
      <c r="D9" s="7">
        <v>10873</v>
      </c>
      <c r="E9" s="45">
        <v>692</v>
      </c>
      <c r="F9" s="47">
        <v>0</v>
      </c>
      <c r="G9" s="7">
        <v>0</v>
      </c>
      <c r="H9" s="7">
        <v>0</v>
      </c>
      <c r="I9" s="7">
        <v>0</v>
      </c>
      <c r="J9" s="7">
        <v>0</v>
      </c>
      <c r="K9" s="7">
        <v>2</v>
      </c>
      <c r="L9" s="7">
        <v>0</v>
      </c>
      <c r="M9" s="7">
        <v>0</v>
      </c>
      <c r="N9" s="41">
        <f t="shared" si="0"/>
        <v>66862</v>
      </c>
      <c r="O9" s="49" t="s">
        <v>110</v>
      </c>
      <c r="P9" s="117">
        <v>0</v>
      </c>
    </row>
    <row r="10" spans="1:16" x14ac:dyDescent="0.3">
      <c r="A10" s="50" t="s">
        <v>15</v>
      </c>
      <c r="B10" s="136">
        <v>53439</v>
      </c>
      <c r="C10" s="135">
        <v>7956</v>
      </c>
      <c r="D10" s="7">
        <v>4044</v>
      </c>
      <c r="E10" s="45">
        <v>159</v>
      </c>
      <c r="F10" s="47">
        <v>0</v>
      </c>
      <c r="G10" s="7">
        <v>0</v>
      </c>
      <c r="H10" s="7">
        <v>0</v>
      </c>
      <c r="I10" s="7">
        <v>0</v>
      </c>
      <c r="J10" s="7">
        <v>0</v>
      </c>
      <c r="K10" s="7">
        <v>0</v>
      </c>
      <c r="L10" s="7">
        <v>0</v>
      </c>
      <c r="M10" s="7">
        <v>0</v>
      </c>
      <c r="N10" s="41">
        <f t="shared" si="0"/>
        <v>12159</v>
      </c>
      <c r="O10" s="49" t="s">
        <v>110</v>
      </c>
      <c r="P10" s="117">
        <v>0</v>
      </c>
    </row>
    <row r="11" spans="1:16" x14ac:dyDescent="0.3">
      <c r="A11" s="50" t="s">
        <v>16</v>
      </c>
      <c r="B11" s="136">
        <v>15931</v>
      </c>
      <c r="C11" s="135">
        <v>1958</v>
      </c>
      <c r="D11" s="7">
        <v>1717</v>
      </c>
      <c r="E11" s="45">
        <v>966</v>
      </c>
      <c r="F11" s="47">
        <v>0</v>
      </c>
      <c r="G11" s="7">
        <v>0</v>
      </c>
      <c r="H11" s="7">
        <v>0</v>
      </c>
      <c r="I11" s="7">
        <v>0</v>
      </c>
      <c r="J11" s="7">
        <v>0</v>
      </c>
      <c r="K11" s="7">
        <v>0</v>
      </c>
      <c r="L11" s="7">
        <v>0</v>
      </c>
      <c r="M11" s="7">
        <v>0</v>
      </c>
      <c r="N11" s="41">
        <f t="shared" si="0"/>
        <v>4641</v>
      </c>
      <c r="O11" s="49" t="s">
        <v>110</v>
      </c>
      <c r="P11" s="117">
        <v>0</v>
      </c>
    </row>
    <row r="12" spans="1:16" x14ac:dyDescent="0.3">
      <c r="A12" s="50" t="s">
        <v>17</v>
      </c>
      <c r="B12" s="136">
        <v>1228</v>
      </c>
      <c r="C12" s="135">
        <v>39</v>
      </c>
      <c r="D12" s="7">
        <v>484</v>
      </c>
      <c r="E12" s="45">
        <v>146</v>
      </c>
      <c r="F12" s="47">
        <v>1</v>
      </c>
      <c r="G12" s="7">
        <v>0</v>
      </c>
      <c r="H12" s="7">
        <v>0</v>
      </c>
      <c r="I12" s="7">
        <v>0</v>
      </c>
      <c r="J12" s="7">
        <v>0</v>
      </c>
      <c r="K12" s="7">
        <v>0</v>
      </c>
      <c r="L12" s="7">
        <v>0</v>
      </c>
      <c r="M12" s="7">
        <v>0</v>
      </c>
      <c r="N12" s="41">
        <f t="shared" si="0"/>
        <v>670</v>
      </c>
      <c r="O12" s="49" t="s">
        <v>109</v>
      </c>
      <c r="P12" s="117">
        <v>670</v>
      </c>
    </row>
    <row r="13" spans="1:16" x14ac:dyDescent="0.3">
      <c r="A13" s="50" t="s">
        <v>18</v>
      </c>
      <c r="B13" s="136">
        <v>7276</v>
      </c>
      <c r="C13" s="135">
        <v>1126</v>
      </c>
      <c r="D13" s="7">
        <v>641</v>
      </c>
      <c r="E13" s="45">
        <v>23</v>
      </c>
      <c r="F13" s="47">
        <v>0</v>
      </c>
      <c r="G13" s="7">
        <v>0</v>
      </c>
      <c r="H13" s="7">
        <v>0</v>
      </c>
      <c r="I13" s="7">
        <v>0</v>
      </c>
      <c r="J13" s="7">
        <v>0</v>
      </c>
      <c r="K13" s="7">
        <v>0</v>
      </c>
      <c r="L13" s="7">
        <v>0</v>
      </c>
      <c r="M13" s="7">
        <v>0</v>
      </c>
      <c r="N13" s="41">
        <f t="shared" si="0"/>
        <v>1790</v>
      </c>
      <c r="O13" s="49" t="s">
        <v>110</v>
      </c>
      <c r="P13" s="117">
        <v>0</v>
      </c>
    </row>
    <row r="14" spans="1:16" x14ac:dyDescent="0.3">
      <c r="A14" s="50" t="s">
        <v>19</v>
      </c>
      <c r="B14" s="136">
        <v>5188</v>
      </c>
      <c r="C14" s="135">
        <v>953</v>
      </c>
      <c r="D14" s="7">
        <v>963</v>
      </c>
      <c r="E14" s="45">
        <v>39</v>
      </c>
      <c r="F14" s="47">
        <v>0</v>
      </c>
      <c r="G14" s="7">
        <v>0</v>
      </c>
      <c r="H14" s="7">
        <v>0</v>
      </c>
      <c r="I14" s="7">
        <v>0</v>
      </c>
      <c r="J14" s="7">
        <v>0</v>
      </c>
      <c r="K14" s="7">
        <v>0</v>
      </c>
      <c r="L14" s="7">
        <v>0</v>
      </c>
      <c r="M14" s="7">
        <v>0</v>
      </c>
      <c r="N14" s="41">
        <f t="shared" si="0"/>
        <v>1955</v>
      </c>
      <c r="O14" s="49" t="s">
        <v>110</v>
      </c>
      <c r="P14" s="117">
        <v>0</v>
      </c>
    </row>
    <row r="15" spans="1:16" x14ac:dyDescent="0.3">
      <c r="A15" s="50" t="s">
        <v>20</v>
      </c>
      <c r="B15" s="136">
        <v>2869</v>
      </c>
      <c r="C15" s="135">
        <v>610</v>
      </c>
      <c r="D15" s="7">
        <v>256</v>
      </c>
      <c r="E15" s="45">
        <v>18</v>
      </c>
      <c r="F15" s="47">
        <v>0</v>
      </c>
      <c r="G15" s="7">
        <v>0</v>
      </c>
      <c r="H15" s="7">
        <v>0</v>
      </c>
      <c r="I15" s="7">
        <v>0</v>
      </c>
      <c r="J15" s="7">
        <v>0</v>
      </c>
      <c r="K15" s="7">
        <v>0</v>
      </c>
      <c r="L15" s="7">
        <v>0</v>
      </c>
      <c r="M15" s="7">
        <v>0</v>
      </c>
      <c r="N15" s="41">
        <f t="shared" si="0"/>
        <v>884</v>
      </c>
      <c r="O15" s="49" t="s">
        <v>110</v>
      </c>
      <c r="P15" s="117">
        <v>0</v>
      </c>
    </row>
    <row r="16" spans="1:16" x14ac:dyDescent="0.3">
      <c r="A16" s="50" t="s">
        <v>21</v>
      </c>
      <c r="B16" s="136">
        <v>2190</v>
      </c>
      <c r="C16" s="135">
        <v>157</v>
      </c>
      <c r="D16" s="7">
        <v>804</v>
      </c>
      <c r="E16" s="45">
        <v>13</v>
      </c>
      <c r="F16" s="47">
        <v>1</v>
      </c>
      <c r="G16" s="7">
        <v>0</v>
      </c>
      <c r="H16" s="7">
        <v>0</v>
      </c>
      <c r="I16" s="7">
        <v>0</v>
      </c>
      <c r="J16" s="7">
        <v>2</v>
      </c>
      <c r="K16" s="7">
        <v>3</v>
      </c>
      <c r="L16" s="7">
        <v>0</v>
      </c>
      <c r="M16" s="7">
        <v>0</v>
      </c>
      <c r="N16" s="41">
        <f t="shared" si="0"/>
        <v>980</v>
      </c>
      <c r="O16" s="49" t="s">
        <v>109</v>
      </c>
      <c r="P16" s="117">
        <v>980</v>
      </c>
    </row>
    <row r="17" spans="1:16" x14ac:dyDescent="0.3">
      <c r="A17" s="50" t="s">
        <v>22</v>
      </c>
      <c r="B17" s="136">
        <v>4491</v>
      </c>
      <c r="C17" s="135">
        <v>337</v>
      </c>
      <c r="D17" s="7">
        <v>1178</v>
      </c>
      <c r="E17" s="45">
        <v>9</v>
      </c>
      <c r="F17" s="47">
        <v>0</v>
      </c>
      <c r="G17" s="7">
        <v>0</v>
      </c>
      <c r="H17" s="7">
        <v>0</v>
      </c>
      <c r="I17" s="7">
        <v>0</v>
      </c>
      <c r="J17" s="7">
        <v>0</v>
      </c>
      <c r="K17" s="7">
        <v>0</v>
      </c>
      <c r="L17" s="7">
        <v>0</v>
      </c>
      <c r="M17" s="7">
        <v>0</v>
      </c>
      <c r="N17" s="41">
        <f t="shared" si="0"/>
        <v>1524</v>
      </c>
      <c r="O17" s="49" t="s">
        <v>110</v>
      </c>
      <c r="P17" s="117">
        <v>0</v>
      </c>
    </row>
    <row r="18" spans="1:16" x14ac:dyDescent="0.3">
      <c r="A18" s="50" t="s">
        <v>23</v>
      </c>
      <c r="B18" s="136">
        <v>23163</v>
      </c>
      <c r="C18" s="135">
        <v>1808</v>
      </c>
      <c r="D18" s="7">
        <v>6021</v>
      </c>
      <c r="E18" s="45">
        <v>202</v>
      </c>
      <c r="F18" s="47">
        <v>0</v>
      </c>
      <c r="G18" s="7">
        <v>0</v>
      </c>
      <c r="H18" s="7">
        <v>0</v>
      </c>
      <c r="I18" s="7">
        <v>0</v>
      </c>
      <c r="J18" s="7">
        <v>0</v>
      </c>
      <c r="K18" s="7">
        <v>0</v>
      </c>
      <c r="L18" s="7">
        <v>0</v>
      </c>
      <c r="M18" s="7">
        <v>0</v>
      </c>
      <c r="N18" s="41">
        <f t="shared" si="0"/>
        <v>8031</v>
      </c>
      <c r="O18" s="49" t="s">
        <v>110</v>
      </c>
      <c r="P18" s="117">
        <v>0</v>
      </c>
    </row>
    <row r="19" spans="1:16" x14ac:dyDescent="0.3">
      <c r="A19" s="50" t="s">
        <v>24</v>
      </c>
      <c r="B19" s="136">
        <v>448503</v>
      </c>
      <c r="C19" s="135">
        <v>78321</v>
      </c>
      <c r="D19" s="7">
        <v>11039</v>
      </c>
      <c r="E19" s="45">
        <v>10811</v>
      </c>
      <c r="F19" s="47">
        <v>1</v>
      </c>
      <c r="G19" s="7">
        <v>0</v>
      </c>
      <c r="H19" s="7">
        <v>0</v>
      </c>
      <c r="I19" s="7">
        <v>0</v>
      </c>
      <c r="J19" s="7">
        <v>0</v>
      </c>
      <c r="K19" s="7">
        <v>0</v>
      </c>
      <c r="L19" s="7">
        <v>0</v>
      </c>
      <c r="M19" s="7">
        <v>0</v>
      </c>
      <c r="N19" s="41">
        <f t="shared" si="0"/>
        <v>100172</v>
      </c>
      <c r="O19" s="49" t="s">
        <v>110</v>
      </c>
      <c r="P19" s="117">
        <v>0</v>
      </c>
    </row>
    <row r="20" spans="1:16" x14ac:dyDescent="0.3">
      <c r="A20" s="50" t="s">
        <v>25</v>
      </c>
      <c r="B20" s="136">
        <v>1683</v>
      </c>
      <c r="C20" s="135">
        <v>61</v>
      </c>
      <c r="D20" s="7">
        <v>573</v>
      </c>
      <c r="E20" s="45">
        <v>23</v>
      </c>
      <c r="F20" s="47">
        <v>0</v>
      </c>
      <c r="G20" s="7">
        <v>0</v>
      </c>
      <c r="H20" s="7">
        <v>0</v>
      </c>
      <c r="I20" s="7">
        <v>0</v>
      </c>
      <c r="J20" s="7">
        <v>0</v>
      </c>
      <c r="K20" s="7">
        <v>0</v>
      </c>
      <c r="L20" s="7">
        <v>0</v>
      </c>
      <c r="M20" s="7">
        <v>0</v>
      </c>
      <c r="N20" s="41">
        <f t="shared" si="0"/>
        <v>657</v>
      </c>
      <c r="O20" s="49" t="s">
        <v>110</v>
      </c>
      <c r="P20" s="117">
        <v>0</v>
      </c>
    </row>
    <row r="21" spans="1:16" x14ac:dyDescent="0.3">
      <c r="A21" s="50" t="s">
        <v>26</v>
      </c>
      <c r="B21" s="136">
        <v>279397</v>
      </c>
      <c r="C21" s="135">
        <v>26597</v>
      </c>
      <c r="D21" s="7">
        <v>52030</v>
      </c>
      <c r="E21" s="45">
        <v>12861</v>
      </c>
      <c r="F21" s="47">
        <v>74</v>
      </c>
      <c r="G21" s="7">
        <v>16</v>
      </c>
      <c r="H21" s="7">
        <v>21</v>
      </c>
      <c r="I21" s="7">
        <v>1</v>
      </c>
      <c r="J21" s="7">
        <v>52</v>
      </c>
      <c r="K21" s="7">
        <v>522</v>
      </c>
      <c r="L21" s="7">
        <v>67</v>
      </c>
      <c r="M21" s="7">
        <v>10</v>
      </c>
      <c r="N21" s="41">
        <f t="shared" si="0"/>
        <v>92251</v>
      </c>
      <c r="O21" s="49" t="s">
        <v>109</v>
      </c>
      <c r="P21" s="117">
        <v>90810</v>
      </c>
    </row>
    <row r="22" spans="1:16" x14ac:dyDescent="0.3">
      <c r="A22" s="50" t="s">
        <v>27</v>
      </c>
      <c r="B22" s="136">
        <v>33912</v>
      </c>
      <c r="C22" s="135">
        <v>5298</v>
      </c>
      <c r="D22" s="7">
        <v>2000</v>
      </c>
      <c r="E22" s="45">
        <v>249</v>
      </c>
      <c r="F22" s="47">
        <v>0</v>
      </c>
      <c r="G22" s="7">
        <v>0</v>
      </c>
      <c r="H22" s="7">
        <v>0</v>
      </c>
      <c r="I22" s="7">
        <v>0</v>
      </c>
      <c r="J22" s="7">
        <v>0</v>
      </c>
      <c r="K22" s="7">
        <v>0</v>
      </c>
      <c r="L22" s="7">
        <v>0</v>
      </c>
      <c r="M22" s="7">
        <v>0</v>
      </c>
      <c r="N22" s="41">
        <f t="shared" si="0"/>
        <v>7547</v>
      </c>
      <c r="O22" s="49" t="s">
        <v>110</v>
      </c>
      <c r="P22" s="117">
        <v>0</v>
      </c>
    </row>
    <row r="23" spans="1:16" x14ac:dyDescent="0.3">
      <c r="A23" s="50" t="s">
        <v>28</v>
      </c>
      <c r="B23" s="136">
        <v>473368</v>
      </c>
      <c r="C23" s="135">
        <v>39094</v>
      </c>
      <c r="D23" s="7">
        <v>85424</v>
      </c>
      <c r="E23" s="45">
        <v>10592</v>
      </c>
      <c r="F23" s="47">
        <v>5</v>
      </c>
      <c r="G23" s="7">
        <v>1</v>
      </c>
      <c r="H23" s="7">
        <v>0</v>
      </c>
      <c r="I23" s="7">
        <v>0</v>
      </c>
      <c r="J23" s="7">
        <v>1</v>
      </c>
      <c r="K23" s="7">
        <v>16</v>
      </c>
      <c r="L23" s="7">
        <v>5</v>
      </c>
      <c r="M23" s="7">
        <v>3</v>
      </c>
      <c r="N23" s="41">
        <f t="shared" si="0"/>
        <v>135141</v>
      </c>
      <c r="O23" s="49" t="s">
        <v>109</v>
      </c>
      <c r="P23" s="117">
        <v>2254</v>
      </c>
    </row>
    <row r="24" spans="1:16" x14ac:dyDescent="0.3">
      <c r="A24" s="50" t="s">
        <v>29</v>
      </c>
      <c r="B24" s="136">
        <v>22915</v>
      </c>
      <c r="C24" s="135">
        <v>1372</v>
      </c>
      <c r="D24" s="7">
        <v>7878</v>
      </c>
      <c r="E24" s="45">
        <v>145</v>
      </c>
      <c r="F24" s="47">
        <v>14</v>
      </c>
      <c r="G24" s="7">
        <v>1</v>
      </c>
      <c r="H24" s="7">
        <v>1</v>
      </c>
      <c r="I24" s="7">
        <v>0</v>
      </c>
      <c r="J24" s="7">
        <v>1</v>
      </c>
      <c r="K24" s="7">
        <v>53</v>
      </c>
      <c r="L24" s="7">
        <v>2</v>
      </c>
      <c r="M24" s="7">
        <v>1</v>
      </c>
      <c r="N24" s="41">
        <f t="shared" si="0"/>
        <v>9468</v>
      </c>
      <c r="O24" s="49" t="s">
        <v>109</v>
      </c>
      <c r="P24" s="117">
        <v>9468</v>
      </c>
    </row>
    <row r="25" spans="1:16" x14ac:dyDescent="0.3">
      <c r="A25" s="50" t="s">
        <v>30</v>
      </c>
      <c r="B25" s="136">
        <v>30912</v>
      </c>
      <c r="C25" s="135">
        <v>2459</v>
      </c>
      <c r="D25" s="7">
        <v>6821</v>
      </c>
      <c r="E25" s="45">
        <v>72</v>
      </c>
      <c r="F25" s="47">
        <v>0</v>
      </c>
      <c r="G25" s="7">
        <v>0</v>
      </c>
      <c r="H25" s="7">
        <v>0</v>
      </c>
      <c r="I25" s="7">
        <v>0</v>
      </c>
      <c r="J25" s="7">
        <v>0</v>
      </c>
      <c r="K25" s="7">
        <v>0</v>
      </c>
      <c r="L25" s="7">
        <v>0</v>
      </c>
      <c r="M25" s="7">
        <v>0</v>
      </c>
      <c r="N25" s="41">
        <f t="shared" si="0"/>
        <v>9352</v>
      </c>
      <c r="O25" s="49" t="s">
        <v>110</v>
      </c>
      <c r="P25" s="117">
        <v>0</v>
      </c>
    </row>
    <row r="26" spans="1:16" x14ac:dyDescent="0.3">
      <c r="A26" s="50" t="s">
        <v>31</v>
      </c>
      <c r="B26" s="136">
        <v>37584</v>
      </c>
      <c r="C26" s="135">
        <v>3802</v>
      </c>
      <c r="D26" s="7">
        <v>5616</v>
      </c>
      <c r="E26" s="45">
        <v>85</v>
      </c>
      <c r="F26" s="47">
        <v>0</v>
      </c>
      <c r="G26" s="7">
        <v>0</v>
      </c>
      <c r="H26" s="7">
        <v>0</v>
      </c>
      <c r="I26" s="7">
        <v>0</v>
      </c>
      <c r="J26" s="7">
        <v>0</v>
      </c>
      <c r="K26" s="7">
        <v>0</v>
      </c>
      <c r="L26" s="7">
        <v>0</v>
      </c>
      <c r="M26" s="7">
        <v>0</v>
      </c>
      <c r="N26" s="41">
        <f t="shared" si="0"/>
        <v>9503</v>
      </c>
      <c r="O26" s="49" t="s">
        <v>110</v>
      </c>
      <c r="P26" s="117">
        <v>0</v>
      </c>
    </row>
    <row r="27" spans="1:16" x14ac:dyDescent="0.3">
      <c r="A27" s="50" t="s">
        <v>32</v>
      </c>
      <c r="B27" s="136">
        <v>4827</v>
      </c>
      <c r="C27" s="135">
        <v>692</v>
      </c>
      <c r="D27" s="7">
        <v>842</v>
      </c>
      <c r="E27" s="45">
        <v>87</v>
      </c>
      <c r="F27" s="47">
        <v>0</v>
      </c>
      <c r="G27" s="7">
        <v>0</v>
      </c>
      <c r="H27" s="7">
        <v>0</v>
      </c>
      <c r="I27" s="7">
        <v>0</v>
      </c>
      <c r="J27" s="7">
        <v>0</v>
      </c>
      <c r="K27" s="7">
        <v>0</v>
      </c>
      <c r="L27" s="7">
        <v>0</v>
      </c>
      <c r="M27" s="7">
        <v>0</v>
      </c>
      <c r="N27" s="41">
        <f t="shared" si="0"/>
        <v>1621</v>
      </c>
      <c r="O27" s="49" t="s">
        <v>110</v>
      </c>
      <c r="P27" s="117">
        <v>0</v>
      </c>
    </row>
    <row r="28" spans="1:16" x14ac:dyDescent="0.3">
      <c r="A28" s="50" t="s">
        <v>33</v>
      </c>
      <c r="B28" s="136">
        <v>11766</v>
      </c>
      <c r="C28" s="135">
        <v>1486</v>
      </c>
      <c r="D28" s="7">
        <v>1426</v>
      </c>
      <c r="E28" s="45">
        <v>36</v>
      </c>
      <c r="F28" s="47">
        <v>0</v>
      </c>
      <c r="G28" s="7">
        <v>0</v>
      </c>
      <c r="H28" s="7">
        <v>0</v>
      </c>
      <c r="I28" s="7">
        <v>0</v>
      </c>
      <c r="J28" s="7">
        <v>0</v>
      </c>
      <c r="K28" s="7">
        <v>0</v>
      </c>
      <c r="L28" s="7">
        <v>0</v>
      </c>
      <c r="M28" s="7">
        <v>0</v>
      </c>
      <c r="N28" s="41">
        <f t="shared" si="0"/>
        <v>2948</v>
      </c>
      <c r="O28" s="49" t="s">
        <v>110</v>
      </c>
      <c r="P28" s="117">
        <v>0</v>
      </c>
    </row>
    <row r="29" spans="1:16" x14ac:dyDescent="0.3">
      <c r="A29" s="50" t="s">
        <v>34</v>
      </c>
      <c r="B29" s="136">
        <v>12241</v>
      </c>
      <c r="C29" s="135">
        <v>1521</v>
      </c>
      <c r="D29" s="7">
        <v>1332</v>
      </c>
      <c r="E29" s="45">
        <v>33</v>
      </c>
      <c r="F29" s="47">
        <v>0</v>
      </c>
      <c r="G29" s="7">
        <v>0</v>
      </c>
      <c r="H29" s="7">
        <v>0</v>
      </c>
      <c r="I29" s="7">
        <v>0</v>
      </c>
      <c r="J29" s="7">
        <v>0</v>
      </c>
      <c r="K29" s="7">
        <v>0</v>
      </c>
      <c r="L29" s="7">
        <v>0</v>
      </c>
      <c r="M29" s="7">
        <v>0</v>
      </c>
      <c r="N29" s="41">
        <f t="shared" si="0"/>
        <v>2886</v>
      </c>
      <c r="O29" s="49" t="s">
        <v>110</v>
      </c>
      <c r="P29" s="117">
        <v>0</v>
      </c>
    </row>
    <row r="30" spans="1:16" x14ac:dyDescent="0.3">
      <c r="A30" s="50" t="s">
        <v>35</v>
      </c>
      <c r="B30" s="136">
        <v>671</v>
      </c>
      <c r="C30" s="135">
        <v>28</v>
      </c>
      <c r="D30" s="7">
        <v>152</v>
      </c>
      <c r="E30" s="45">
        <v>93</v>
      </c>
      <c r="F30" s="47">
        <v>0</v>
      </c>
      <c r="G30" s="7">
        <v>0</v>
      </c>
      <c r="H30" s="7">
        <v>0</v>
      </c>
      <c r="I30" s="7">
        <v>0</v>
      </c>
      <c r="J30" s="7">
        <v>0</v>
      </c>
      <c r="K30" s="7">
        <v>0</v>
      </c>
      <c r="L30" s="7">
        <v>0</v>
      </c>
      <c r="M30" s="7">
        <v>0</v>
      </c>
      <c r="N30" s="41">
        <f t="shared" si="0"/>
        <v>273</v>
      </c>
      <c r="O30" s="49" t="s">
        <v>110</v>
      </c>
      <c r="P30" s="117">
        <v>0</v>
      </c>
    </row>
    <row r="31" spans="1:16" x14ac:dyDescent="0.3">
      <c r="A31" s="50" t="s">
        <v>36</v>
      </c>
      <c r="B31" s="136">
        <v>5441</v>
      </c>
      <c r="C31" s="135">
        <v>1081</v>
      </c>
      <c r="D31" s="7">
        <v>843</v>
      </c>
      <c r="E31" s="45">
        <v>306</v>
      </c>
      <c r="F31" s="47">
        <v>0</v>
      </c>
      <c r="G31" s="7">
        <v>0</v>
      </c>
      <c r="H31" s="7">
        <v>0</v>
      </c>
      <c r="I31" s="7">
        <v>0</v>
      </c>
      <c r="J31" s="7">
        <v>0</v>
      </c>
      <c r="K31" s="7">
        <v>0</v>
      </c>
      <c r="L31" s="7">
        <v>0</v>
      </c>
      <c r="M31" s="7">
        <v>0</v>
      </c>
      <c r="N31" s="41">
        <f t="shared" si="0"/>
        <v>2230</v>
      </c>
      <c r="O31" s="49" t="s">
        <v>110</v>
      </c>
      <c r="P31" s="117">
        <v>0</v>
      </c>
    </row>
    <row r="32" spans="1:16" x14ac:dyDescent="0.3">
      <c r="A32" s="50" t="s">
        <v>37</v>
      </c>
      <c r="B32" s="136">
        <v>973</v>
      </c>
      <c r="C32" s="135">
        <v>35</v>
      </c>
      <c r="D32" s="7">
        <v>525</v>
      </c>
      <c r="E32" s="45">
        <v>14</v>
      </c>
      <c r="F32" s="47">
        <v>0</v>
      </c>
      <c r="G32" s="7">
        <v>0</v>
      </c>
      <c r="H32" s="7">
        <v>0</v>
      </c>
      <c r="I32" s="7">
        <v>0</v>
      </c>
      <c r="J32" s="7">
        <v>0</v>
      </c>
      <c r="K32" s="7">
        <v>0</v>
      </c>
      <c r="L32" s="7">
        <v>0</v>
      </c>
      <c r="M32" s="7">
        <v>0</v>
      </c>
      <c r="N32" s="41">
        <f t="shared" si="0"/>
        <v>574</v>
      </c>
      <c r="O32" s="49" t="s">
        <v>110</v>
      </c>
      <c r="P32" s="117">
        <v>0</v>
      </c>
    </row>
    <row r="33" spans="1:16" x14ac:dyDescent="0.3">
      <c r="A33" s="50" t="s">
        <v>38</v>
      </c>
      <c r="B33" s="136">
        <v>421745</v>
      </c>
      <c r="C33" s="135">
        <v>57716</v>
      </c>
      <c r="D33" s="7">
        <v>32785</v>
      </c>
      <c r="E33" s="45">
        <v>9962</v>
      </c>
      <c r="F33" s="47">
        <v>0</v>
      </c>
      <c r="G33" s="7">
        <v>0</v>
      </c>
      <c r="H33" s="7">
        <v>0</v>
      </c>
      <c r="I33" s="7">
        <v>0</v>
      </c>
      <c r="J33" s="7">
        <v>0</v>
      </c>
      <c r="K33" s="7">
        <v>0</v>
      </c>
      <c r="L33" s="7">
        <v>0</v>
      </c>
      <c r="M33" s="7">
        <v>0</v>
      </c>
      <c r="N33" s="41">
        <f t="shared" si="0"/>
        <v>100463</v>
      </c>
      <c r="O33" s="49" t="s">
        <v>110</v>
      </c>
      <c r="P33" s="117">
        <v>0</v>
      </c>
    </row>
    <row r="34" spans="1:16" x14ac:dyDescent="0.3">
      <c r="A34" s="50" t="s">
        <v>39</v>
      </c>
      <c r="B34" s="136">
        <v>964</v>
      </c>
      <c r="C34" s="135">
        <v>26</v>
      </c>
      <c r="D34" s="7">
        <v>282</v>
      </c>
      <c r="E34" s="45">
        <v>100</v>
      </c>
      <c r="F34" s="47">
        <v>0</v>
      </c>
      <c r="G34" s="7">
        <v>0</v>
      </c>
      <c r="H34" s="7">
        <v>0</v>
      </c>
      <c r="I34" s="7">
        <v>0</v>
      </c>
      <c r="J34" s="7">
        <v>0</v>
      </c>
      <c r="K34" s="7">
        <v>1</v>
      </c>
      <c r="L34" s="7">
        <v>0</v>
      </c>
      <c r="M34" s="7">
        <v>0</v>
      </c>
      <c r="N34" s="41">
        <f t="shared" si="0"/>
        <v>409</v>
      </c>
      <c r="O34" s="49" t="s">
        <v>109</v>
      </c>
      <c r="P34" s="117">
        <v>409</v>
      </c>
    </row>
    <row r="35" spans="1:16" x14ac:dyDescent="0.3">
      <c r="A35" s="51" t="s">
        <v>40</v>
      </c>
      <c r="B35" s="137">
        <v>4617</v>
      </c>
      <c r="C35" s="135">
        <v>196</v>
      </c>
      <c r="D35" s="7">
        <v>1760</v>
      </c>
      <c r="E35" s="45">
        <v>39</v>
      </c>
      <c r="F35" s="47">
        <v>6</v>
      </c>
      <c r="G35" s="7">
        <v>1</v>
      </c>
      <c r="H35" s="7">
        <v>0</v>
      </c>
      <c r="I35" s="7">
        <v>0</v>
      </c>
      <c r="J35" s="7">
        <v>0</v>
      </c>
      <c r="K35" s="7">
        <v>2</v>
      </c>
      <c r="L35" s="7">
        <v>0</v>
      </c>
      <c r="M35" s="7">
        <v>0</v>
      </c>
      <c r="N35" s="41">
        <f t="shared" si="0"/>
        <v>2004</v>
      </c>
      <c r="O35" s="49" t="s">
        <v>109</v>
      </c>
      <c r="P35" s="117">
        <v>2004</v>
      </c>
    </row>
    <row r="36" spans="1:16" x14ac:dyDescent="0.3">
      <c r="A36" s="50" t="s">
        <v>41</v>
      </c>
      <c r="B36" s="136">
        <v>42189</v>
      </c>
      <c r="C36" s="135">
        <v>5425</v>
      </c>
      <c r="D36" s="7">
        <v>5698</v>
      </c>
      <c r="E36" s="45">
        <v>474</v>
      </c>
      <c r="F36" s="47">
        <v>0</v>
      </c>
      <c r="G36" s="7">
        <v>0</v>
      </c>
      <c r="H36" s="7">
        <v>0</v>
      </c>
      <c r="I36" s="7">
        <v>0</v>
      </c>
      <c r="J36" s="7">
        <v>0</v>
      </c>
      <c r="K36" s="7">
        <v>0</v>
      </c>
      <c r="L36" s="7">
        <v>0</v>
      </c>
      <c r="M36" s="7">
        <v>0</v>
      </c>
      <c r="N36" s="41">
        <f t="shared" si="0"/>
        <v>11597</v>
      </c>
      <c r="O36" s="49" t="s">
        <v>110</v>
      </c>
      <c r="P36" s="117">
        <v>0</v>
      </c>
    </row>
    <row r="37" spans="1:16" x14ac:dyDescent="0.3">
      <c r="A37" s="50" t="s">
        <v>42</v>
      </c>
      <c r="B37" s="136">
        <v>4927</v>
      </c>
      <c r="C37" s="135">
        <v>533</v>
      </c>
      <c r="D37" s="7">
        <v>254</v>
      </c>
      <c r="E37" s="45">
        <v>15</v>
      </c>
      <c r="F37" s="47">
        <v>0</v>
      </c>
      <c r="G37" s="7">
        <v>0</v>
      </c>
      <c r="H37" s="7">
        <v>0</v>
      </c>
      <c r="I37" s="7">
        <v>0</v>
      </c>
      <c r="J37" s="7">
        <v>0</v>
      </c>
      <c r="K37" s="7">
        <v>0</v>
      </c>
      <c r="L37" s="7">
        <v>0</v>
      </c>
      <c r="M37" s="7">
        <v>0</v>
      </c>
      <c r="N37" s="41">
        <f t="shared" si="0"/>
        <v>802</v>
      </c>
      <c r="O37" s="49" t="s">
        <v>110</v>
      </c>
      <c r="P37" s="117">
        <v>0</v>
      </c>
    </row>
    <row r="38" spans="1:16" x14ac:dyDescent="0.3">
      <c r="A38" s="50" t="s">
        <v>43</v>
      </c>
      <c r="B38" s="136">
        <v>258145</v>
      </c>
      <c r="C38" s="135">
        <v>39127</v>
      </c>
      <c r="D38" s="7">
        <v>34208</v>
      </c>
      <c r="E38" s="45">
        <v>489</v>
      </c>
      <c r="F38" s="47">
        <v>31</v>
      </c>
      <c r="G38" s="7">
        <v>8</v>
      </c>
      <c r="H38" s="7">
        <v>3</v>
      </c>
      <c r="I38" s="7">
        <v>1</v>
      </c>
      <c r="J38" s="7">
        <v>27</v>
      </c>
      <c r="K38" s="7">
        <v>139</v>
      </c>
      <c r="L38" s="7">
        <v>22</v>
      </c>
      <c r="M38" s="7">
        <v>5</v>
      </c>
      <c r="N38" s="41">
        <f t="shared" si="0"/>
        <v>74060</v>
      </c>
      <c r="O38" s="49" t="s">
        <v>109</v>
      </c>
      <c r="P38" s="117">
        <v>27408</v>
      </c>
    </row>
    <row r="39" spans="1:16" x14ac:dyDescent="0.3">
      <c r="A39" s="50" t="s">
        <v>44</v>
      </c>
      <c r="B39" s="136">
        <v>10282</v>
      </c>
      <c r="C39" s="135">
        <v>1436</v>
      </c>
      <c r="D39" s="7">
        <v>1556</v>
      </c>
      <c r="E39" s="45">
        <v>47</v>
      </c>
      <c r="F39" s="47">
        <v>0</v>
      </c>
      <c r="G39" s="7">
        <v>0</v>
      </c>
      <c r="H39" s="7">
        <v>0</v>
      </c>
      <c r="I39" s="7">
        <v>0</v>
      </c>
      <c r="J39" s="7">
        <v>0</v>
      </c>
      <c r="K39" s="7">
        <v>0</v>
      </c>
      <c r="L39" s="7">
        <v>0</v>
      </c>
      <c r="M39" s="7">
        <v>0</v>
      </c>
      <c r="N39" s="41">
        <f t="shared" si="0"/>
        <v>3039</v>
      </c>
      <c r="O39" s="49" t="s">
        <v>110</v>
      </c>
      <c r="P39" s="117">
        <v>0</v>
      </c>
    </row>
    <row r="40" spans="1:16" x14ac:dyDescent="0.3">
      <c r="A40" s="50" t="s">
        <v>45</v>
      </c>
      <c r="B40" s="136">
        <v>3074</v>
      </c>
      <c r="C40" s="135">
        <v>156</v>
      </c>
      <c r="D40" s="7">
        <v>1189</v>
      </c>
      <c r="E40" s="45">
        <v>7</v>
      </c>
      <c r="F40" s="47">
        <v>1</v>
      </c>
      <c r="G40" s="7">
        <v>0</v>
      </c>
      <c r="H40" s="7">
        <v>0</v>
      </c>
      <c r="I40" s="7">
        <v>0</v>
      </c>
      <c r="J40" s="7">
        <v>1</v>
      </c>
      <c r="K40" s="7">
        <v>5</v>
      </c>
      <c r="L40" s="7">
        <v>1</v>
      </c>
      <c r="M40" s="7">
        <v>0</v>
      </c>
      <c r="N40" s="41">
        <f t="shared" si="0"/>
        <v>1360</v>
      </c>
      <c r="O40" s="49" t="s">
        <v>109</v>
      </c>
      <c r="P40" s="117">
        <v>1360</v>
      </c>
    </row>
    <row r="41" spans="1:16" x14ac:dyDescent="0.3">
      <c r="A41" s="50" t="s">
        <v>46</v>
      </c>
      <c r="B41" s="136">
        <v>12179</v>
      </c>
      <c r="C41" s="135">
        <v>636</v>
      </c>
      <c r="D41" s="7">
        <v>3942</v>
      </c>
      <c r="E41" s="45">
        <v>686</v>
      </c>
      <c r="F41" s="47">
        <v>4</v>
      </c>
      <c r="G41" s="7">
        <v>1</v>
      </c>
      <c r="H41" s="7">
        <v>0</v>
      </c>
      <c r="I41" s="7">
        <v>0</v>
      </c>
      <c r="J41" s="7">
        <v>0</v>
      </c>
      <c r="K41" s="7">
        <v>15</v>
      </c>
      <c r="L41" s="7">
        <v>4</v>
      </c>
      <c r="M41" s="7">
        <v>1</v>
      </c>
      <c r="N41" s="41">
        <f t="shared" si="0"/>
        <v>5289</v>
      </c>
      <c r="O41" s="49" t="s">
        <v>109</v>
      </c>
      <c r="P41" s="117">
        <v>5289</v>
      </c>
    </row>
    <row r="42" spans="1:16" x14ac:dyDescent="0.3">
      <c r="A42" s="50" t="s">
        <v>47</v>
      </c>
      <c r="B42" s="136">
        <v>110797</v>
      </c>
      <c r="C42" s="135">
        <v>9269</v>
      </c>
      <c r="D42" s="7">
        <v>27764</v>
      </c>
      <c r="E42" s="45">
        <v>884</v>
      </c>
      <c r="F42" s="47">
        <v>0</v>
      </c>
      <c r="G42" s="7">
        <v>0</v>
      </c>
      <c r="H42" s="7">
        <v>0</v>
      </c>
      <c r="I42" s="7">
        <v>0</v>
      </c>
      <c r="J42" s="7">
        <v>0</v>
      </c>
      <c r="K42" s="7">
        <v>1</v>
      </c>
      <c r="L42" s="7">
        <v>0</v>
      </c>
      <c r="M42" s="7">
        <v>0</v>
      </c>
      <c r="N42" s="41">
        <f t="shared" si="0"/>
        <v>37918</v>
      </c>
      <c r="O42" s="49" t="s">
        <v>110</v>
      </c>
      <c r="P42" s="117">
        <v>0</v>
      </c>
    </row>
    <row r="43" spans="1:16" x14ac:dyDescent="0.3">
      <c r="A43" s="50" t="s">
        <v>48</v>
      </c>
      <c r="B43" s="136">
        <v>851</v>
      </c>
      <c r="C43" s="135">
        <v>137</v>
      </c>
      <c r="D43" s="7">
        <v>329</v>
      </c>
      <c r="E43" s="45">
        <v>6</v>
      </c>
      <c r="F43" s="47">
        <v>0</v>
      </c>
      <c r="G43" s="7">
        <v>0</v>
      </c>
      <c r="H43" s="7">
        <v>0</v>
      </c>
      <c r="I43" s="7">
        <v>0</v>
      </c>
      <c r="J43" s="7">
        <v>0</v>
      </c>
      <c r="K43" s="7">
        <v>0</v>
      </c>
      <c r="L43" s="7">
        <v>0</v>
      </c>
      <c r="M43" s="7">
        <v>0</v>
      </c>
      <c r="N43" s="41">
        <f t="shared" si="0"/>
        <v>472</v>
      </c>
      <c r="O43" s="49" t="s">
        <v>110</v>
      </c>
      <c r="P43" s="117">
        <v>0</v>
      </c>
    </row>
    <row r="44" spans="1:16" x14ac:dyDescent="0.3">
      <c r="A44" s="50" t="s">
        <v>49</v>
      </c>
      <c r="B44" s="136">
        <v>8647</v>
      </c>
      <c r="C44" s="135">
        <v>309</v>
      </c>
      <c r="D44" s="7">
        <v>1796</v>
      </c>
      <c r="E44" s="45">
        <v>31</v>
      </c>
      <c r="F44" s="47">
        <v>0</v>
      </c>
      <c r="G44" s="7">
        <v>0</v>
      </c>
      <c r="H44" s="7">
        <v>0</v>
      </c>
      <c r="I44" s="7">
        <v>0</v>
      </c>
      <c r="J44" s="7">
        <v>0</v>
      </c>
      <c r="K44" s="7">
        <v>0</v>
      </c>
      <c r="L44" s="7">
        <v>0</v>
      </c>
      <c r="M44" s="7">
        <v>0</v>
      </c>
      <c r="N44" s="41">
        <f t="shared" si="0"/>
        <v>2136</v>
      </c>
      <c r="O44" s="49" t="s">
        <v>110</v>
      </c>
      <c r="P44" s="117">
        <v>0</v>
      </c>
    </row>
    <row r="45" spans="1:16" x14ac:dyDescent="0.3">
      <c r="A45" s="50" t="s">
        <v>50</v>
      </c>
      <c r="B45" s="136">
        <v>19163</v>
      </c>
      <c r="C45" s="135">
        <v>960</v>
      </c>
      <c r="D45" s="7">
        <v>2842</v>
      </c>
      <c r="E45" s="45">
        <v>1823</v>
      </c>
      <c r="F45" s="47">
        <v>0</v>
      </c>
      <c r="G45" s="7">
        <v>0</v>
      </c>
      <c r="H45" s="7">
        <v>0</v>
      </c>
      <c r="I45" s="7">
        <v>0</v>
      </c>
      <c r="J45" s="7">
        <v>0</v>
      </c>
      <c r="K45" s="7">
        <v>0</v>
      </c>
      <c r="L45" s="7">
        <v>0</v>
      </c>
      <c r="M45" s="7">
        <v>0</v>
      </c>
      <c r="N45" s="41">
        <f t="shared" si="0"/>
        <v>5625</v>
      </c>
      <c r="O45" s="49" t="s">
        <v>110</v>
      </c>
      <c r="P45" s="117">
        <v>0</v>
      </c>
    </row>
    <row r="46" spans="1:16" x14ac:dyDescent="0.3">
      <c r="A46" s="50" t="s">
        <v>51</v>
      </c>
      <c r="B46" s="136">
        <v>30534</v>
      </c>
      <c r="C46" s="135">
        <v>2390</v>
      </c>
      <c r="D46" s="7">
        <v>8143</v>
      </c>
      <c r="E46" s="45">
        <v>144</v>
      </c>
      <c r="F46" s="47">
        <v>0</v>
      </c>
      <c r="G46" s="7">
        <v>0</v>
      </c>
      <c r="H46" s="7">
        <v>0</v>
      </c>
      <c r="I46" s="7">
        <v>0</v>
      </c>
      <c r="J46" s="7">
        <v>0</v>
      </c>
      <c r="K46" s="7">
        <v>0</v>
      </c>
      <c r="L46" s="7">
        <v>0</v>
      </c>
      <c r="M46" s="7">
        <v>0</v>
      </c>
      <c r="N46" s="41">
        <f t="shared" si="0"/>
        <v>10677</v>
      </c>
      <c r="O46" s="49" t="s">
        <v>110</v>
      </c>
      <c r="P46" s="117">
        <v>0</v>
      </c>
    </row>
    <row r="47" spans="1:16" x14ac:dyDescent="0.3">
      <c r="A47" s="50" t="s">
        <v>52</v>
      </c>
      <c r="B47" s="136">
        <v>18017</v>
      </c>
      <c r="C47" s="135">
        <v>966</v>
      </c>
      <c r="D47" s="7">
        <v>4677</v>
      </c>
      <c r="E47" s="45">
        <v>76</v>
      </c>
      <c r="F47" s="47">
        <v>12</v>
      </c>
      <c r="G47" s="7">
        <v>2</v>
      </c>
      <c r="H47" s="7">
        <v>0</v>
      </c>
      <c r="I47" s="7">
        <v>0</v>
      </c>
      <c r="J47" s="7">
        <v>1</v>
      </c>
      <c r="K47" s="7">
        <v>22</v>
      </c>
      <c r="L47" s="7">
        <v>5</v>
      </c>
      <c r="M47" s="7">
        <v>2</v>
      </c>
      <c r="N47" s="41">
        <f t="shared" si="0"/>
        <v>5763</v>
      </c>
      <c r="O47" s="49" t="s">
        <v>109</v>
      </c>
      <c r="P47" s="117">
        <v>5763</v>
      </c>
    </row>
    <row r="48" spans="1:16" x14ac:dyDescent="0.3">
      <c r="A48" s="50" t="s">
        <v>53</v>
      </c>
      <c r="B48" s="136">
        <v>12179</v>
      </c>
      <c r="C48" s="135">
        <v>996</v>
      </c>
      <c r="D48" s="7">
        <v>2205</v>
      </c>
      <c r="E48" s="45">
        <v>96</v>
      </c>
      <c r="F48" s="47">
        <v>0</v>
      </c>
      <c r="G48" s="7">
        <v>0</v>
      </c>
      <c r="H48" s="7">
        <v>0</v>
      </c>
      <c r="I48" s="7">
        <v>0</v>
      </c>
      <c r="J48" s="7">
        <v>0</v>
      </c>
      <c r="K48" s="7">
        <v>0</v>
      </c>
      <c r="L48" s="7">
        <v>0</v>
      </c>
      <c r="M48" s="7">
        <v>0</v>
      </c>
      <c r="N48" s="41">
        <f t="shared" si="0"/>
        <v>3297</v>
      </c>
      <c r="O48" s="49" t="s">
        <v>110</v>
      </c>
      <c r="P48" s="117">
        <v>0</v>
      </c>
    </row>
    <row r="49" spans="1:16" x14ac:dyDescent="0.3">
      <c r="A49" s="50" t="s">
        <v>54</v>
      </c>
      <c r="B49" s="136">
        <v>4576</v>
      </c>
      <c r="C49" s="135">
        <v>820</v>
      </c>
      <c r="D49" s="7">
        <v>869</v>
      </c>
      <c r="E49" s="45">
        <v>19</v>
      </c>
      <c r="F49" s="47">
        <v>0</v>
      </c>
      <c r="G49" s="7">
        <v>0</v>
      </c>
      <c r="H49" s="7">
        <v>0</v>
      </c>
      <c r="I49" s="7">
        <v>0</v>
      </c>
      <c r="J49" s="7">
        <v>0</v>
      </c>
      <c r="K49" s="7">
        <v>0</v>
      </c>
      <c r="L49" s="7">
        <v>0</v>
      </c>
      <c r="M49" s="7">
        <v>0</v>
      </c>
      <c r="N49" s="41">
        <f t="shared" si="0"/>
        <v>1708</v>
      </c>
      <c r="O49" s="49" t="s">
        <v>110</v>
      </c>
      <c r="P49" s="117">
        <v>0</v>
      </c>
    </row>
    <row r="50" spans="1:16" x14ac:dyDescent="0.3">
      <c r="A50" s="50" t="s">
        <v>55</v>
      </c>
      <c r="B50" s="136">
        <v>14443</v>
      </c>
      <c r="C50" s="135">
        <v>1390</v>
      </c>
      <c r="D50" s="7">
        <v>2206</v>
      </c>
      <c r="E50" s="45">
        <v>55</v>
      </c>
      <c r="F50" s="47">
        <v>0</v>
      </c>
      <c r="G50" s="7">
        <v>0</v>
      </c>
      <c r="H50" s="7">
        <v>0</v>
      </c>
      <c r="I50" s="7">
        <v>0</v>
      </c>
      <c r="J50" s="7">
        <v>0</v>
      </c>
      <c r="K50" s="7">
        <v>0</v>
      </c>
      <c r="L50" s="7">
        <v>0</v>
      </c>
      <c r="M50" s="7">
        <v>0</v>
      </c>
      <c r="N50" s="41">
        <f t="shared" si="0"/>
        <v>3651</v>
      </c>
      <c r="O50" s="49" t="s">
        <v>110</v>
      </c>
      <c r="P50" s="117">
        <v>0</v>
      </c>
    </row>
    <row r="51" spans="1:16" x14ac:dyDescent="0.3">
      <c r="A51" s="50" t="s">
        <v>56</v>
      </c>
      <c r="B51" s="136">
        <v>2808</v>
      </c>
      <c r="C51" s="135">
        <v>127</v>
      </c>
      <c r="D51" s="7">
        <v>1326</v>
      </c>
      <c r="E51" s="45">
        <v>16</v>
      </c>
      <c r="F51" s="47">
        <v>1</v>
      </c>
      <c r="G51" s="7">
        <v>0</v>
      </c>
      <c r="H51" s="7">
        <v>0</v>
      </c>
      <c r="I51" s="7">
        <v>0</v>
      </c>
      <c r="J51" s="7">
        <v>0</v>
      </c>
      <c r="K51" s="7">
        <v>6</v>
      </c>
      <c r="L51" s="7">
        <v>1</v>
      </c>
      <c r="M51" s="7">
        <v>0</v>
      </c>
      <c r="N51" s="41">
        <f t="shared" si="0"/>
        <v>1477</v>
      </c>
      <c r="O51" s="49" t="s">
        <v>109</v>
      </c>
      <c r="P51" s="117">
        <v>1477</v>
      </c>
    </row>
    <row r="52" spans="1:16" x14ac:dyDescent="0.3">
      <c r="A52" s="50" t="s">
        <v>57</v>
      </c>
      <c r="B52" s="136">
        <v>13358</v>
      </c>
      <c r="C52" s="135">
        <v>2212</v>
      </c>
      <c r="D52" s="7">
        <v>1033</v>
      </c>
      <c r="E52" s="45">
        <v>85</v>
      </c>
      <c r="F52" s="47">
        <v>2</v>
      </c>
      <c r="G52" s="7">
        <v>0</v>
      </c>
      <c r="H52" s="7">
        <v>0</v>
      </c>
      <c r="I52" s="7">
        <v>0</v>
      </c>
      <c r="J52" s="7">
        <v>4</v>
      </c>
      <c r="K52" s="7">
        <v>11</v>
      </c>
      <c r="L52" s="7">
        <v>3</v>
      </c>
      <c r="M52" s="7">
        <v>0</v>
      </c>
      <c r="N52" s="41">
        <f t="shared" si="0"/>
        <v>3350</v>
      </c>
      <c r="O52" s="49" t="s">
        <v>110</v>
      </c>
      <c r="P52" s="117">
        <v>0</v>
      </c>
    </row>
    <row r="53" spans="1:16" x14ac:dyDescent="0.3">
      <c r="A53" s="50" t="s">
        <v>58</v>
      </c>
      <c r="B53" s="136">
        <v>6954</v>
      </c>
      <c r="C53" s="135">
        <v>414</v>
      </c>
      <c r="D53" s="7">
        <v>2245</v>
      </c>
      <c r="E53" s="45">
        <v>38</v>
      </c>
      <c r="F53" s="47">
        <v>5</v>
      </c>
      <c r="G53" s="7">
        <v>2</v>
      </c>
      <c r="H53" s="7">
        <v>0</v>
      </c>
      <c r="I53" s="7">
        <v>0</v>
      </c>
      <c r="J53" s="7">
        <v>1</v>
      </c>
      <c r="K53" s="7">
        <v>5</v>
      </c>
      <c r="L53" s="7">
        <v>3</v>
      </c>
      <c r="M53" s="7">
        <v>1</v>
      </c>
      <c r="N53" s="41">
        <f t="shared" si="0"/>
        <v>2714</v>
      </c>
      <c r="O53" s="49" t="s">
        <v>109</v>
      </c>
      <c r="P53" s="117">
        <v>2714</v>
      </c>
    </row>
    <row r="54" spans="1:16" x14ac:dyDescent="0.3">
      <c r="A54" s="50" t="s">
        <v>59</v>
      </c>
      <c r="B54" s="136">
        <v>112495</v>
      </c>
      <c r="C54" s="135">
        <v>13109</v>
      </c>
      <c r="D54" s="7">
        <v>13263</v>
      </c>
      <c r="E54" s="45">
        <v>729</v>
      </c>
      <c r="F54" s="47">
        <v>0</v>
      </c>
      <c r="G54" s="7">
        <v>0</v>
      </c>
      <c r="H54" s="7">
        <v>0</v>
      </c>
      <c r="I54" s="7">
        <v>0</v>
      </c>
      <c r="J54" s="7">
        <v>0</v>
      </c>
      <c r="K54" s="7">
        <v>0</v>
      </c>
      <c r="L54" s="7">
        <v>0</v>
      </c>
      <c r="M54" s="7">
        <v>0</v>
      </c>
      <c r="N54" s="41">
        <f t="shared" si="0"/>
        <v>27101</v>
      </c>
      <c r="O54" s="49" t="s">
        <v>110</v>
      </c>
      <c r="P54" s="117">
        <v>0</v>
      </c>
    </row>
    <row r="55" spans="1:16" x14ac:dyDescent="0.3">
      <c r="A55" s="50" t="s">
        <v>60</v>
      </c>
      <c r="B55" s="136">
        <v>4309</v>
      </c>
      <c r="C55" s="135">
        <v>58</v>
      </c>
      <c r="D55" s="7">
        <v>1350</v>
      </c>
      <c r="E55" s="45">
        <v>492</v>
      </c>
      <c r="F55" s="47">
        <v>0</v>
      </c>
      <c r="G55" s="7">
        <v>0</v>
      </c>
      <c r="H55" s="7">
        <v>0</v>
      </c>
      <c r="I55" s="7">
        <v>0</v>
      </c>
      <c r="J55" s="7">
        <v>0</v>
      </c>
      <c r="K55" s="7">
        <v>0</v>
      </c>
      <c r="L55" s="7">
        <v>0</v>
      </c>
      <c r="M55" s="7">
        <v>0</v>
      </c>
      <c r="N55" s="41">
        <f t="shared" si="0"/>
        <v>1900</v>
      </c>
      <c r="O55" s="49" t="s">
        <v>110</v>
      </c>
      <c r="P55" s="117">
        <v>0</v>
      </c>
    </row>
    <row r="56" spans="1:16" x14ac:dyDescent="0.3">
      <c r="A56" s="50" t="s">
        <v>61</v>
      </c>
      <c r="B56" s="136">
        <v>7891</v>
      </c>
      <c r="C56" s="135">
        <v>728</v>
      </c>
      <c r="D56" s="7">
        <v>1523</v>
      </c>
      <c r="E56" s="45">
        <v>34</v>
      </c>
      <c r="F56" s="47">
        <v>0</v>
      </c>
      <c r="G56" s="7">
        <v>0</v>
      </c>
      <c r="H56" s="7">
        <v>0</v>
      </c>
      <c r="I56" s="7">
        <v>0</v>
      </c>
      <c r="J56" s="7">
        <v>0</v>
      </c>
      <c r="K56" s="7">
        <v>0</v>
      </c>
      <c r="L56" s="7">
        <v>0</v>
      </c>
      <c r="M56" s="7">
        <v>0</v>
      </c>
      <c r="N56" s="41">
        <f t="shared" si="0"/>
        <v>2285</v>
      </c>
      <c r="O56" s="49" t="s">
        <v>110</v>
      </c>
      <c r="P56" s="117">
        <v>0</v>
      </c>
    </row>
    <row r="57" spans="1:16" x14ac:dyDescent="0.3">
      <c r="A57" s="50" t="s">
        <v>62</v>
      </c>
      <c r="B57" s="136">
        <v>19238</v>
      </c>
      <c r="C57" s="135">
        <v>2638</v>
      </c>
      <c r="D57" s="7">
        <v>1419</v>
      </c>
      <c r="E57" s="45">
        <v>152</v>
      </c>
      <c r="F57" s="47">
        <v>0</v>
      </c>
      <c r="G57" s="7">
        <v>0</v>
      </c>
      <c r="H57" s="7">
        <v>0</v>
      </c>
      <c r="I57" s="7">
        <v>0</v>
      </c>
      <c r="J57" s="7">
        <v>0</v>
      </c>
      <c r="K57" s="7">
        <v>0</v>
      </c>
      <c r="L57" s="7">
        <v>0</v>
      </c>
      <c r="M57" s="7">
        <v>0</v>
      </c>
      <c r="N57" s="41">
        <f t="shared" si="0"/>
        <v>4209</v>
      </c>
      <c r="O57" s="49" t="s">
        <v>110</v>
      </c>
      <c r="P57" s="117">
        <v>0</v>
      </c>
    </row>
    <row r="58" spans="1:16" x14ac:dyDescent="0.3">
      <c r="A58" s="50" t="s">
        <v>63</v>
      </c>
      <c r="B58" s="136">
        <v>4436</v>
      </c>
      <c r="C58" s="135">
        <v>938</v>
      </c>
      <c r="D58" s="7">
        <v>549</v>
      </c>
      <c r="E58" s="45">
        <v>25</v>
      </c>
      <c r="F58" s="47">
        <v>0</v>
      </c>
      <c r="G58" s="7">
        <v>0</v>
      </c>
      <c r="H58" s="7">
        <v>0</v>
      </c>
      <c r="I58" s="7">
        <v>0</v>
      </c>
      <c r="J58" s="7">
        <v>0</v>
      </c>
      <c r="K58" s="7">
        <v>0</v>
      </c>
      <c r="L58" s="7">
        <v>0</v>
      </c>
      <c r="M58" s="7">
        <v>0</v>
      </c>
      <c r="N58" s="41">
        <f t="shared" si="0"/>
        <v>1512</v>
      </c>
      <c r="O58" s="49" t="s">
        <v>110</v>
      </c>
      <c r="P58" s="117">
        <v>0</v>
      </c>
    </row>
    <row r="59" spans="1:16" x14ac:dyDescent="0.3">
      <c r="A59" s="50" t="s">
        <v>64</v>
      </c>
      <c r="B59" s="136">
        <v>714</v>
      </c>
      <c r="C59" s="135">
        <v>85</v>
      </c>
      <c r="D59" s="7">
        <v>48</v>
      </c>
      <c r="E59" s="45">
        <v>18</v>
      </c>
      <c r="F59" s="47">
        <v>0</v>
      </c>
      <c r="G59" s="7">
        <v>0</v>
      </c>
      <c r="H59" s="7">
        <v>0</v>
      </c>
      <c r="I59" s="7">
        <v>0</v>
      </c>
      <c r="J59" s="7">
        <v>0</v>
      </c>
      <c r="K59" s="7">
        <v>0</v>
      </c>
      <c r="L59" s="7">
        <v>0</v>
      </c>
      <c r="M59" s="7">
        <v>0</v>
      </c>
      <c r="N59" s="41">
        <f t="shared" si="0"/>
        <v>151</v>
      </c>
      <c r="O59" s="49" t="s">
        <v>110</v>
      </c>
      <c r="P59" s="117">
        <v>0</v>
      </c>
    </row>
    <row r="60" spans="1:16" x14ac:dyDescent="0.3">
      <c r="A60" s="50" t="s">
        <v>65</v>
      </c>
      <c r="B60" s="136">
        <v>5904</v>
      </c>
      <c r="C60" s="135">
        <v>1813</v>
      </c>
      <c r="D60" s="7">
        <v>348</v>
      </c>
      <c r="E60" s="45">
        <v>62</v>
      </c>
      <c r="F60" s="47">
        <v>0</v>
      </c>
      <c r="G60" s="7">
        <v>0</v>
      </c>
      <c r="H60" s="7">
        <v>0</v>
      </c>
      <c r="I60" s="7">
        <v>0</v>
      </c>
      <c r="J60" s="7">
        <v>0</v>
      </c>
      <c r="K60" s="7">
        <v>0</v>
      </c>
      <c r="L60" s="7">
        <v>0</v>
      </c>
      <c r="M60" s="7">
        <v>0</v>
      </c>
      <c r="N60" s="41">
        <f t="shared" si="0"/>
        <v>2223</v>
      </c>
      <c r="O60" s="49" t="s">
        <v>110</v>
      </c>
      <c r="P60" s="117">
        <v>0</v>
      </c>
    </row>
    <row r="61" spans="1:16" x14ac:dyDescent="0.3">
      <c r="A61" s="50" t="s">
        <v>66</v>
      </c>
      <c r="B61" s="136">
        <v>1670</v>
      </c>
      <c r="C61" s="135">
        <v>96</v>
      </c>
      <c r="D61" s="7">
        <v>746</v>
      </c>
      <c r="E61" s="45">
        <v>9</v>
      </c>
      <c r="F61" s="47">
        <v>1</v>
      </c>
      <c r="G61" s="7">
        <v>0</v>
      </c>
      <c r="H61" s="7">
        <v>0</v>
      </c>
      <c r="I61" s="7">
        <v>0</v>
      </c>
      <c r="J61" s="7">
        <v>0</v>
      </c>
      <c r="K61" s="7">
        <v>0</v>
      </c>
      <c r="L61" s="7">
        <v>0</v>
      </c>
      <c r="M61" s="7">
        <v>0</v>
      </c>
      <c r="N61" s="41">
        <f t="shared" si="0"/>
        <v>852</v>
      </c>
      <c r="O61" s="49" t="s">
        <v>109</v>
      </c>
      <c r="P61" s="117">
        <v>852</v>
      </c>
    </row>
    <row r="62" spans="1:16" x14ac:dyDescent="0.3">
      <c r="A62" s="50" t="s">
        <v>67</v>
      </c>
      <c r="B62" s="136">
        <v>20893</v>
      </c>
      <c r="C62" s="135">
        <v>2792</v>
      </c>
      <c r="D62" s="7">
        <v>1046</v>
      </c>
      <c r="E62" s="45">
        <v>117</v>
      </c>
      <c r="F62" s="47">
        <v>0</v>
      </c>
      <c r="G62" s="7">
        <v>0</v>
      </c>
      <c r="H62" s="7">
        <v>0</v>
      </c>
      <c r="I62" s="7">
        <v>0</v>
      </c>
      <c r="J62" s="7">
        <v>0</v>
      </c>
      <c r="K62" s="7">
        <v>0</v>
      </c>
      <c r="L62" s="7">
        <v>0</v>
      </c>
      <c r="M62" s="7">
        <v>0</v>
      </c>
      <c r="N62" s="41">
        <f t="shared" si="0"/>
        <v>3955</v>
      </c>
      <c r="O62" s="49" t="s">
        <v>110</v>
      </c>
      <c r="P62" s="117">
        <v>0</v>
      </c>
    </row>
    <row r="63" spans="1:16" x14ac:dyDescent="0.3">
      <c r="A63" s="50" t="s">
        <v>68</v>
      </c>
      <c r="B63" s="136">
        <v>18876</v>
      </c>
      <c r="C63" s="135">
        <v>1137</v>
      </c>
      <c r="D63" s="7">
        <v>2984</v>
      </c>
      <c r="E63" s="45">
        <v>865</v>
      </c>
      <c r="F63" s="47">
        <v>0</v>
      </c>
      <c r="G63" s="7">
        <v>0</v>
      </c>
      <c r="H63" s="7">
        <v>0</v>
      </c>
      <c r="I63" s="7">
        <v>0</v>
      </c>
      <c r="J63" s="7">
        <v>0</v>
      </c>
      <c r="K63" s="7">
        <v>0</v>
      </c>
      <c r="L63" s="7">
        <v>0</v>
      </c>
      <c r="M63" s="7">
        <v>0</v>
      </c>
      <c r="N63" s="41">
        <f t="shared" si="0"/>
        <v>4986</v>
      </c>
      <c r="O63" s="49" t="s">
        <v>110</v>
      </c>
      <c r="P63" s="117">
        <v>0</v>
      </c>
    </row>
    <row r="64" spans="1:16" x14ac:dyDescent="0.3">
      <c r="A64" s="50" t="s">
        <v>69</v>
      </c>
      <c r="B64" s="136">
        <v>3230</v>
      </c>
      <c r="C64" s="135">
        <v>91</v>
      </c>
      <c r="D64" s="7">
        <v>1636</v>
      </c>
      <c r="E64" s="45">
        <v>29</v>
      </c>
      <c r="F64" s="47">
        <v>2</v>
      </c>
      <c r="G64" s="7">
        <v>0</v>
      </c>
      <c r="H64" s="7">
        <v>0</v>
      </c>
      <c r="I64" s="7">
        <v>0</v>
      </c>
      <c r="J64" s="7">
        <v>0</v>
      </c>
      <c r="K64" s="7">
        <v>2</v>
      </c>
      <c r="L64" s="7">
        <v>0</v>
      </c>
      <c r="M64" s="7">
        <v>0</v>
      </c>
      <c r="N64" s="41">
        <f t="shared" si="0"/>
        <v>1760</v>
      </c>
      <c r="O64" s="49" t="s">
        <v>109</v>
      </c>
      <c r="P64" s="117">
        <v>1760</v>
      </c>
    </row>
    <row r="65" spans="1:16" x14ac:dyDescent="0.3">
      <c r="A65" s="50" t="s">
        <v>70</v>
      </c>
      <c r="B65" s="136">
        <v>221365</v>
      </c>
      <c r="C65" s="135">
        <v>12526</v>
      </c>
      <c r="D65" s="7">
        <v>31655</v>
      </c>
      <c r="E65" s="45">
        <v>6501</v>
      </c>
      <c r="F65" s="47">
        <v>28</v>
      </c>
      <c r="G65" s="7">
        <v>2</v>
      </c>
      <c r="H65" s="7">
        <v>2</v>
      </c>
      <c r="I65" s="7">
        <v>0</v>
      </c>
      <c r="J65" s="7">
        <v>9</v>
      </c>
      <c r="K65" s="7">
        <v>82</v>
      </c>
      <c r="L65" s="7">
        <v>13</v>
      </c>
      <c r="M65" s="7">
        <v>4</v>
      </c>
      <c r="N65" s="41">
        <f t="shared" si="0"/>
        <v>50822</v>
      </c>
      <c r="O65" s="49" t="s">
        <v>109</v>
      </c>
      <c r="P65" s="117">
        <v>15400</v>
      </c>
    </row>
    <row r="66" spans="1:16" x14ac:dyDescent="0.3">
      <c r="A66" s="50" t="s">
        <v>71</v>
      </c>
      <c r="B66" s="136">
        <v>5732</v>
      </c>
      <c r="C66" s="135">
        <v>195</v>
      </c>
      <c r="D66" s="7">
        <v>1631</v>
      </c>
      <c r="E66" s="45">
        <v>587</v>
      </c>
      <c r="F66" s="47">
        <v>3</v>
      </c>
      <c r="G66" s="7">
        <v>0</v>
      </c>
      <c r="H66" s="7">
        <v>0</v>
      </c>
      <c r="I66" s="7">
        <v>0</v>
      </c>
      <c r="J66" s="7">
        <v>1</v>
      </c>
      <c r="K66" s="7">
        <v>3</v>
      </c>
      <c r="L66" s="7">
        <v>2</v>
      </c>
      <c r="M66" s="7">
        <v>0</v>
      </c>
      <c r="N66" s="41">
        <f t="shared" si="0"/>
        <v>2422</v>
      </c>
      <c r="O66" s="49" t="s">
        <v>109</v>
      </c>
      <c r="P66" s="117">
        <v>2422</v>
      </c>
    </row>
    <row r="67" spans="1:16" x14ac:dyDescent="0.3">
      <c r="A67" s="9" t="s">
        <v>6</v>
      </c>
      <c r="B67" s="138">
        <v>3872503</v>
      </c>
      <c r="C67" s="73">
        <f>SUM(C3:C66)</f>
        <v>476910</v>
      </c>
      <c r="D67" s="5">
        <f>SUM(D3:D66)</f>
        <v>457297</v>
      </c>
      <c r="E67" s="46">
        <f>SUM(E3:E66)</f>
        <v>70109</v>
      </c>
      <c r="F67" s="48">
        <f t="shared" ref="F67:M67" si="1">SUM(F3:F66)</f>
        <v>210</v>
      </c>
      <c r="G67" s="46">
        <f t="shared" si="1"/>
        <v>36</v>
      </c>
      <c r="H67" s="46">
        <f t="shared" si="1"/>
        <v>30</v>
      </c>
      <c r="I67" s="46">
        <f t="shared" si="1"/>
        <v>2</v>
      </c>
      <c r="J67" s="46">
        <f t="shared" si="1"/>
        <v>107</v>
      </c>
      <c r="K67" s="46">
        <f t="shared" si="1"/>
        <v>957</v>
      </c>
      <c r="L67" s="46">
        <f t="shared" si="1"/>
        <v>138</v>
      </c>
      <c r="M67" s="46">
        <f t="shared" si="1"/>
        <v>28</v>
      </c>
      <c r="N67" s="42">
        <f>SUM(N3:N66)</f>
        <v>1005824</v>
      </c>
      <c r="O67" s="43">
        <v>21</v>
      </c>
      <c r="P67" s="118">
        <f>SUM(P3:P66)</f>
        <v>181962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48D9F-0763-47EC-A3CA-FEC75BF09533}">
  <sheetPr codeName="Sheet3"/>
  <dimension ref="A1:AJ39"/>
  <sheetViews>
    <sheetView topLeftCell="AF1" workbookViewId="0">
      <pane ySplit="2" topLeftCell="A3" activePane="bottomLeft" state="frozen"/>
      <selection activeCell="F67" sqref="F67"/>
      <selection pane="bottomLeft" activeCell="AI3" sqref="AI3:AI38"/>
    </sheetView>
  </sheetViews>
  <sheetFormatPr defaultColWidth="9.5546875" defaultRowHeight="14.4" x14ac:dyDescent="0.3"/>
  <cols>
    <col min="1" max="1" width="22.33203125" style="10" bestFit="1" customWidth="1"/>
    <col min="2" max="33" width="35.6640625" style="10" customWidth="1"/>
    <col min="34" max="34" width="13.6640625" style="10" bestFit="1" customWidth="1"/>
    <col min="35" max="35" width="26.44140625" style="10" customWidth="1"/>
    <col min="36" max="16384" width="9.5546875" style="10"/>
  </cols>
  <sheetData>
    <row r="1" spans="1:36" x14ac:dyDescent="0.3">
      <c r="A1" s="91" t="s">
        <v>93</v>
      </c>
      <c r="B1" s="90"/>
      <c r="C1" s="92"/>
      <c r="D1" s="92"/>
      <c r="E1" s="92"/>
      <c r="F1" s="92"/>
      <c r="G1" s="92"/>
      <c r="H1" s="92"/>
      <c r="I1" s="92"/>
      <c r="J1" s="92"/>
      <c r="K1" s="92"/>
      <c r="L1" s="92"/>
      <c r="M1" s="37"/>
      <c r="N1" s="37"/>
      <c r="O1" s="37"/>
      <c r="P1" s="37"/>
      <c r="Q1" s="37"/>
      <c r="R1" s="37"/>
      <c r="S1" s="37"/>
      <c r="T1" s="37"/>
      <c r="U1" s="37"/>
      <c r="V1" s="37"/>
      <c r="W1" s="37"/>
      <c r="X1" s="37"/>
      <c r="Y1" s="37"/>
      <c r="Z1" s="37"/>
      <c r="AA1" s="37"/>
      <c r="AB1" s="37"/>
      <c r="AC1" s="37"/>
      <c r="AD1" s="37"/>
      <c r="AE1" s="37"/>
      <c r="AF1" s="37"/>
      <c r="AG1" s="37"/>
      <c r="AH1" s="90"/>
      <c r="AI1" s="90"/>
    </row>
    <row r="2" spans="1:36" ht="28.8" x14ac:dyDescent="0.3">
      <c r="A2" s="5" t="s">
        <v>72</v>
      </c>
      <c r="B2" s="9" t="s">
        <v>136</v>
      </c>
      <c r="C2" s="9" t="s">
        <v>137</v>
      </c>
      <c r="D2" s="106" t="s">
        <v>73</v>
      </c>
      <c r="E2" s="9" t="s">
        <v>138</v>
      </c>
      <c r="F2" s="9" t="s">
        <v>139</v>
      </c>
      <c r="G2" s="106" t="s">
        <v>74</v>
      </c>
      <c r="H2" s="9" t="s">
        <v>140</v>
      </c>
      <c r="I2" s="107" t="s">
        <v>89</v>
      </c>
      <c r="J2" s="110" t="s">
        <v>141</v>
      </c>
      <c r="K2" s="9" t="s">
        <v>142</v>
      </c>
      <c r="L2" s="115" t="s">
        <v>111</v>
      </c>
      <c r="M2" s="108" t="s">
        <v>143</v>
      </c>
      <c r="N2" s="9" t="s">
        <v>144</v>
      </c>
      <c r="O2" s="115" t="s">
        <v>112</v>
      </c>
      <c r="P2" s="108" t="s">
        <v>145</v>
      </c>
      <c r="Q2" s="9" t="s">
        <v>146</v>
      </c>
      <c r="R2" s="115" t="s">
        <v>113</v>
      </c>
      <c r="S2" s="108" t="s">
        <v>147</v>
      </c>
      <c r="T2" s="9" t="s">
        <v>148</v>
      </c>
      <c r="U2" s="115" t="s">
        <v>114</v>
      </c>
      <c r="V2" s="108" t="s">
        <v>149</v>
      </c>
      <c r="W2" s="9" t="s">
        <v>150</v>
      </c>
      <c r="X2" s="115" t="s">
        <v>115</v>
      </c>
      <c r="Y2" s="108" t="s">
        <v>151</v>
      </c>
      <c r="Z2" s="9" t="s">
        <v>152</v>
      </c>
      <c r="AA2" s="115" t="s">
        <v>116</v>
      </c>
      <c r="AB2" s="108" t="s">
        <v>153</v>
      </c>
      <c r="AC2" s="9" t="s">
        <v>154</v>
      </c>
      <c r="AD2" s="115" t="s">
        <v>117</v>
      </c>
      <c r="AE2" s="108" t="s">
        <v>155</v>
      </c>
      <c r="AF2" s="9" t="s">
        <v>156</v>
      </c>
      <c r="AG2" s="115" t="s">
        <v>118</v>
      </c>
      <c r="AH2" s="108" t="s">
        <v>3</v>
      </c>
      <c r="AI2" s="119" t="s">
        <v>164</v>
      </c>
      <c r="AJ2" s="112"/>
    </row>
    <row r="3" spans="1:36" x14ac:dyDescent="0.3">
      <c r="A3" s="14" t="s">
        <v>75</v>
      </c>
      <c r="B3" s="8">
        <v>1569</v>
      </c>
      <c r="C3" s="8">
        <v>271994</v>
      </c>
      <c r="D3" s="15">
        <v>273563</v>
      </c>
      <c r="E3" s="8">
        <v>2135</v>
      </c>
      <c r="F3" s="8">
        <v>223118</v>
      </c>
      <c r="G3" s="15">
        <v>225253</v>
      </c>
      <c r="H3" s="16">
        <v>34922</v>
      </c>
      <c r="I3" s="68">
        <v>34922</v>
      </c>
      <c r="J3" s="71">
        <v>1</v>
      </c>
      <c r="K3" s="8">
        <v>79</v>
      </c>
      <c r="L3" s="15">
        <v>80</v>
      </c>
      <c r="M3" s="8">
        <v>0</v>
      </c>
      <c r="N3" s="8">
        <v>17</v>
      </c>
      <c r="O3" s="15">
        <v>17</v>
      </c>
      <c r="P3" s="8">
        <v>0</v>
      </c>
      <c r="Q3" s="8">
        <v>14</v>
      </c>
      <c r="R3" s="15">
        <v>14</v>
      </c>
      <c r="S3" s="8">
        <v>0</v>
      </c>
      <c r="T3" s="8">
        <v>0</v>
      </c>
      <c r="U3" s="15">
        <v>0</v>
      </c>
      <c r="V3" s="8">
        <v>0</v>
      </c>
      <c r="W3" s="8">
        <v>55</v>
      </c>
      <c r="X3" s="15">
        <v>55</v>
      </c>
      <c r="Y3" s="8">
        <v>5</v>
      </c>
      <c r="Z3" s="8">
        <v>336</v>
      </c>
      <c r="AA3" s="15">
        <v>341</v>
      </c>
      <c r="AB3" s="8">
        <v>0</v>
      </c>
      <c r="AC3" s="8">
        <v>67</v>
      </c>
      <c r="AD3" s="15">
        <v>67</v>
      </c>
      <c r="AE3" s="8">
        <v>0</v>
      </c>
      <c r="AF3" s="8">
        <v>10</v>
      </c>
      <c r="AG3" s="15">
        <v>10</v>
      </c>
      <c r="AH3" s="41">
        <f>SUM(D3,G3,I3,L3,O3,R3,U3,X3,AA3,AD3,AG3)</f>
        <v>534322</v>
      </c>
      <c r="AI3" s="120">
        <v>93916</v>
      </c>
    </row>
    <row r="4" spans="1:36" x14ac:dyDescent="0.3">
      <c r="A4" s="17" t="s">
        <v>76</v>
      </c>
      <c r="B4" s="23">
        <v>0</v>
      </c>
      <c r="C4" s="23">
        <v>14</v>
      </c>
      <c r="D4" s="18">
        <v>14</v>
      </c>
      <c r="E4" s="23">
        <v>0</v>
      </c>
      <c r="F4" s="23">
        <v>7</v>
      </c>
      <c r="G4" s="18">
        <v>7</v>
      </c>
      <c r="H4" s="19">
        <v>0</v>
      </c>
      <c r="I4" s="78">
        <v>0</v>
      </c>
      <c r="J4" s="72">
        <v>0</v>
      </c>
      <c r="K4" s="23">
        <v>0</v>
      </c>
      <c r="L4" s="18">
        <v>0</v>
      </c>
      <c r="M4" s="23">
        <v>0</v>
      </c>
      <c r="N4" s="23">
        <v>0</v>
      </c>
      <c r="O4" s="18">
        <v>0</v>
      </c>
      <c r="P4" s="23">
        <v>0</v>
      </c>
      <c r="Q4" s="23">
        <v>0</v>
      </c>
      <c r="R4" s="18">
        <v>0</v>
      </c>
      <c r="S4" s="23">
        <v>0</v>
      </c>
      <c r="T4" s="23">
        <v>0</v>
      </c>
      <c r="U4" s="18">
        <v>0</v>
      </c>
      <c r="V4" s="23">
        <v>0</v>
      </c>
      <c r="W4" s="23">
        <v>0</v>
      </c>
      <c r="X4" s="18">
        <v>0</v>
      </c>
      <c r="Y4" s="23">
        <v>0</v>
      </c>
      <c r="Z4" s="23">
        <v>0</v>
      </c>
      <c r="AA4" s="18">
        <v>0</v>
      </c>
      <c r="AB4" s="23">
        <v>0</v>
      </c>
      <c r="AC4" s="23">
        <v>0</v>
      </c>
      <c r="AD4" s="18">
        <v>0</v>
      </c>
      <c r="AE4" s="23">
        <v>0</v>
      </c>
      <c r="AF4" s="23">
        <v>0</v>
      </c>
      <c r="AG4" s="18">
        <v>0</v>
      </c>
      <c r="AH4" s="64">
        <f t="shared" ref="AH4:AH38" si="0">SUM(D4,G4,I4,L4,O4,R4,U4,X4,AA4,AD4,AG4)</f>
        <v>21</v>
      </c>
      <c r="AI4" s="121">
        <v>7</v>
      </c>
    </row>
    <row r="5" spans="1:36" x14ac:dyDescent="0.3">
      <c r="A5" s="17" t="s">
        <v>77</v>
      </c>
      <c r="B5" s="23">
        <v>135</v>
      </c>
      <c r="C5" s="23">
        <v>9470</v>
      </c>
      <c r="D5" s="18">
        <v>9605</v>
      </c>
      <c r="E5" s="23">
        <v>90</v>
      </c>
      <c r="F5" s="23">
        <v>6772</v>
      </c>
      <c r="G5" s="18">
        <v>6862</v>
      </c>
      <c r="H5" s="19">
        <v>3242</v>
      </c>
      <c r="I5" s="78">
        <v>3242</v>
      </c>
      <c r="J5" s="72">
        <v>0</v>
      </c>
      <c r="K5" s="23">
        <v>2</v>
      </c>
      <c r="L5" s="18">
        <v>2</v>
      </c>
      <c r="M5" s="23">
        <v>0</v>
      </c>
      <c r="N5" s="23">
        <v>1</v>
      </c>
      <c r="O5" s="18">
        <v>1</v>
      </c>
      <c r="P5" s="23">
        <v>0</v>
      </c>
      <c r="Q5" s="23">
        <v>1</v>
      </c>
      <c r="R5" s="18">
        <v>1</v>
      </c>
      <c r="S5" s="23">
        <v>0</v>
      </c>
      <c r="T5" s="23">
        <v>0</v>
      </c>
      <c r="U5" s="18">
        <v>0</v>
      </c>
      <c r="V5" s="23">
        <v>0</v>
      </c>
      <c r="W5" s="23">
        <v>12</v>
      </c>
      <c r="X5" s="18">
        <v>12</v>
      </c>
      <c r="Y5" s="23">
        <v>0</v>
      </c>
      <c r="Z5" s="23">
        <v>22</v>
      </c>
      <c r="AA5" s="18">
        <v>22</v>
      </c>
      <c r="AB5" s="23">
        <v>0</v>
      </c>
      <c r="AC5" s="23">
        <v>16</v>
      </c>
      <c r="AD5" s="18">
        <v>16</v>
      </c>
      <c r="AE5" s="23">
        <v>0</v>
      </c>
      <c r="AF5" s="23">
        <v>0</v>
      </c>
      <c r="AG5" s="18">
        <v>0</v>
      </c>
      <c r="AH5" s="64">
        <f t="shared" si="0"/>
        <v>19763</v>
      </c>
      <c r="AI5" s="121">
        <v>4428</v>
      </c>
    </row>
    <row r="6" spans="1:36" x14ac:dyDescent="0.3">
      <c r="A6" s="17" t="s">
        <v>78</v>
      </c>
      <c r="B6" s="23">
        <v>276</v>
      </c>
      <c r="C6" s="23">
        <v>22150</v>
      </c>
      <c r="D6" s="18">
        <v>22426</v>
      </c>
      <c r="E6" s="23">
        <v>164</v>
      </c>
      <c r="F6" s="23">
        <v>10029</v>
      </c>
      <c r="G6" s="18">
        <v>10193</v>
      </c>
      <c r="H6" s="19">
        <v>4150</v>
      </c>
      <c r="I6" s="78">
        <v>4150</v>
      </c>
      <c r="J6" s="72">
        <v>0</v>
      </c>
      <c r="K6" s="23">
        <v>7</v>
      </c>
      <c r="L6" s="18">
        <v>7</v>
      </c>
      <c r="M6" s="23">
        <v>0</v>
      </c>
      <c r="N6" s="23">
        <v>2</v>
      </c>
      <c r="O6" s="18">
        <v>2</v>
      </c>
      <c r="P6" s="23">
        <v>0</v>
      </c>
      <c r="Q6" s="23">
        <v>4</v>
      </c>
      <c r="R6" s="18">
        <v>4</v>
      </c>
      <c r="S6" s="23">
        <v>0</v>
      </c>
      <c r="T6" s="23">
        <v>0</v>
      </c>
      <c r="U6" s="18">
        <v>0</v>
      </c>
      <c r="V6" s="23">
        <v>0</v>
      </c>
      <c r="W6" s="23">
        <v>9</v>
      </c>
      <c r="X6" s="18">
        <v>9</v>
      </c>
      <c r="Y6" s="23">
        <v>0</v>
      </c>
      <c r="Z6" s="23">
        <v>51</v>
      </c>
      <c r="AA6" s="18">
        <v>51</v>
      </c>
      <c r="AB6" s="23">
        <v>0</v>
      </c>
      <c r="AC6" s="23">
        <v>10</v>
      </c>
      <c r="AD6" s="18">
        <v>10</v>
      </c>
      <c r="AE6" s="23">
        <v>0</v>
      </c>
      <c r="AF6" s="23">
        <v>1</v>
      </c>
      <c r="AG6" s="18">
        <v>1</v>
      </c>
      <c r="AH6" s="64">
        <f t="shared" si="0"/>
        <v>36853</v>
      </c>
      <c r="AI6" s="121">
        <v>5934</v>
      </c>
    </row>
    <row r="7" spans="1:36" x14ac:dyDescent="0.3">
      <c r="A7" s="17" t="s">
        <v>79</v>
      </c>
      <c r="B7" s="23">
        <v>252</v>
      </c>
      <c r="C7" s="23">
        <v>28677</v>
      </c>
      <c r="D7" s="18">
        <v>28929</v>
      </c>
      <c r="E7" s="23">
        <v>245</v>
      </c>
      <c r="F7" s="23">
        <v>17126</v>
      </c>
      <c r="G7" s="18">
        <v>17371</v>
      </c>
      <c r="H7" s="19">
        <v>5405</v>
      </c>
      <c r="I7" s="78">
        <v>5405</v>
      </c>
      <c r="J7" s="72">
        <v>1</v>
      </c>
      <c r="K7" s="23">
        <v>16</v>
      </c>
      <c r="L7" s="18">
        <v>17</v>
      </c>
      <c r="M7" s="23">
        <v>0</v>
      </c>
      <c r="N7" s="23">
        <v>2</v>
      </c>
      <c r="O7" s="18">
        <v>2</v>
      </c>
      <c r="P7" s="23">
        <v>0</v>
      </c>
      <c r="Q7" s="23">
        <v>2</v>
      </c>
      <c r="R7" s="18">
        <v>2</v>
      </c>
      <c r="S7" s="23">
        <v>0</v>
      </c>
      <c r="T7" s="23">
        <v>0</v>
      </c>
      <c r="U7" s="18">
        <v>0</v>
      </c>
      <c r="V7" s="23">
        <v>0</v>
      </c>
      <c r="W7" s="23">
        <v>9</v>
      </c>
      <c r="X7" s="18">
        <v>9</v>
      </c>
      <c r="Y7" s="23">
        <v>3</v>
      </c>
      <c r="Z7" s="23">
        <v>79</v>
      </c>
      <c r="AA7" s="18">
        <v>82</v>
      </c>
      <c r="AB7" s="23">
        <v>0</v>
      </c>
      <c r="AC7" s="23">
        <v>9</v>
      </c>
      <c r="AD7" s="18">
        <v>9</v>
      </c>
      <c r="AE7" s="23">
        <v>0</v>
      </c>
      <c r="AF7" s="23">
        <v>3</v>
      </c>
      <c r="AG7" s="18">
        <v>3</v>
      </c>
      <c r="AH7" s="64">
        <f t="shared" si="0"/>
        <v>51829</v>
      </c>
      <c r="AI7" s="121">
        <v>9804</v>
      </c>
    </row>
    <row r="8" spans="1:36" x14ac:dyDescent="0.3">
      <c r="A8" s="17" t="s">
        <v>80</v>
      </c>
      <c r="B8" s="23">
        <v>155</v>
      </c>
      <c r="C8" s="23">
        <v>31550</v>
      </c>
      <c r="D8" s="18">
        <v>31705</v>
      </c>
      <c r="E8" s="23">
        <v>273</v>
      </c>
      <c r="F8" s="23">
        <v>25428</v>
      </c>
      <c r="G8" s="18">
        <v>25701</v>
      </c>
      <c r="H8" s="19">
        <v>5378</v>
      </c>
      <c r="I8" s="78">
        <v>5378</v>
      </c>
      <c r="J8" s="72">
        <v>0</v>
      </c>
      <c r="K8" s="23">
        <v>11</v>
      </c>
      <c r="L8" s="18">
        <v>11</v>
      </c>
      <c r="M8" s="23">
        <v>0</v>
      </c>
      <c r="N8" s="23">
        <v>1</v>
      </c>
      <c r="O8" s="18">
        <v>1</v>
      </c>
      <c r="P8" s="23">
        <v>0</v>
      </c>
      <c r="Q8" s="23">
        <v>1</v>
      </c>
      <c r="R8" s="18">
        <v>1</v>
      </c>
      <c r="S8" s="23">
        <v>0</v>
      </c>
      <c r="T8" s="23">
        <v>0</v>
      </c>
      <c r="U8" s="18">
        <v>0</v>
      </c>
      <c r="V8" s="23">
        <v>0</v>
      </c>
      <c r="W8" s="23">
        <v>10</v>
      </c>
      <c r="X8" s="18">
        <v>10</v>
      </c>
      <c r="Y8" s="23">
        <v>1</v>
      </c>
      <c r="Z8" s="23">
        <v>65</v>
      </c>
      <c r="AA8" s="18">
        <v>66</v>
      </c>
      <c r="AB8" s="23">
        <v>0</v>
      </c>
      <c r="AC8" s="23">
        <v>6</v>
      </c>
      <c r="AD8" s="18">
        <v>6</v>
      </c>
      <c r="AE8" s="23">
        <v>0</v>
      </c>
      <c r="AF8" s="23">
        <v>2</v>
      </c>
      <c r="AG8" s="18">
        <v>2</v>
      </c>
      <c r="AH8" s="64">
        <f t="shared" si="0"/>
        <v>62881</v>
      </c>
      <c r="AI8" s="121">
        <v>13292</v>
      </c>
    </row>
    <row r="9" spans="1:36" x14ac:dyDescent="0.3">
      <c r="A9" s="17" t="s">
        <v>81</v>
      </c>
      <c r="B9" s="23">
        <v>240</v>
      </c>
      <c r="C9" s="23">
        <v>47846</v>
      </c>
      <c r="D9" s="18">
        <v>48086</v>
      </c>
      <c r="E9" s="23">
        <v>508</v>
      </c>
      <c r="F9" s="23">
        <v>48629</v>
      </c>
      <c r="G9" s="18">
        <v>49137</v>
      </c>
      <c r="H9" s="19">
        <v>6607</v>
      </c>
      <c r="I9" s="78">
        <v>6607</v>
      </c>
      <c r="J9" s="72">
        <v>0</v>
      </c>
      <c r="K9" s="23">
        <v>18</v>
      </c>
      <c r="L9" s="18">
        <v>18</v>
      </c>
      <c r="M9" s="23">
        <v>0</v>
      </c>
      <c r="N9" s="23">
        <v>2</v>
      </c>
      <c r="O9" s="18">
        <v>2</v>
      </c>
      <c r="P9" s="23">
        <v>0</v>
      </c>
      <c r="Q9" s="23">
        <v>3</v>
      </c>
      <c r="R9" s="18">
        <v>3</v>
      </c>
      <c r="S9" s="23">
        <v>0</v>
      </c>
      <c r="T9" s="23">
        <v>0</v>
      </c>
      <c r="U9" s="18">
        <v>0</v>
      </c>
      <c r="V9" s="23">
        <v>0</v>
      </c>
      <c r="W9" s="23">
        <v>8</v>
      </c>
      <c r="X9" s="18">
        <v>8</v>
      </c>
      <c r="Y9" s="23">
        <v>1</v>
      </c>
      <c r="Z9" s="23">
        <v>54</v>
      </c>
      <c r="AA9" s="18">
        <v>55</v>
      </c>
      <c r="AB9" s="23">
        <v>0</v>
      </c>
      <c r="AC9" s="23">
        <v>12</v>
      </c>
      <c r="AD9" s="18">
        <v>12</v>
      </c>
      <c r="AE9" s="23">
        <v>0</v>
      </c>
      <c r="AF9" s="23">
        <v>3</v>
      </c>
      <c r="AG9" s="18">
        <v>3</v>
      </c>
      <c r="AH9" s="64">
        <f t="shared" si="0"/>
        <v>103931</v>
      </c>
      <c r="AI9" s="121">
        <v>20504</v>
      </c>
    </row>
    <row r="10" spans="1:36" x14ac:dyDescent="0.3">
      <c r="A10" s="17" t="s">
        <v>82</v>
      </c>
      <c r="B10" s="23">
        <v>310</v>
      </c>
      <c r="C10" s="23">
        <v>75702</v>
      </c>
      <c r="D10" s="18">
        <v>76012</v>
      </c>
      <c r="E10" s="23">
        <v>577</v>
      </c>
      <c r="F10" s="23">
        <v>62294</v>
      </c>
      <c r="G10" s="18">
        <v>62871</v>
      </c>
      <c r="H10" s="19">
        <v>6463</v>
      </c>
      <c r="I10" s="78">
        <v>6463</v>
      </c>
      <c r="J10" s="72">
        <v>0</v>
      </c>
      <c r="K10" s="23">
        <v>17</v>
      </c>
      <c r="L10" s="18">
        <v>17</v>
      </c>
      <c r="M10" s="23">
        <v>0</v>
      </c>
      <c r="N10" s="23">
        <v>6</v>
      </c>
      <c r="O10" s="18">
        <v>6</v>
      </c>
      <c r="P10" s="23">
        <v>0</v>
      </c>
      <c r="Q10" s="23">
        <v>3</v>
      </c>
      <c r="R10" s="18">
        <v>3</v>
      </c>
      <c r="S10" s="23">
        <v>0</v>
      </c>
      <c r="T10" s="23">
        <v>0</v>
      </c>
      <c r="U10" s="18">
        <v>0</v>
      </c>
      <c r="V10" s="23">
        <v>0</v>
      </c>
      <c r="W10" s="23">
        <v>3</v>
      </c>
      <c r="X10" s="18">
        <v>3</v>
      </c>
      <c r="Y10" s="23">
        <v>0</v>
      </c>
      <c r="Z10" s="23">
        <v>45</v>
      </c>
      <c r="AA10" s="18">
        <v>45</v>
      </c>
      <c r="AB10" s="23">
        <v>0</v>
      </c>
      <c r="AC10" s="23">
        <v>6</v>
      </c>
      <c r="AD10" s="18">
        <v>6</v>
      </c>
      <c r="AE10" s="23">
        <v>0</v>
      </c>
      <c r="AF10" s="23">
        <v>1</v>
      </c>
      <c r="AG10" s="18">
        <v>1</v>
      </c>
      <c r="AH10" s="64">
        <f t="shared" si="0"/>
        <v>145427</v>
      </c>
      <c r="AI10" s="121">
        <v>22996</v>
      </c>
    </row>
    <row r="11" spans="1:36" x14ac:dyDescent="0.3">
      <c r="A11" s="17" t="s">
        <v>83</v>
      </c>
      <c r="B11" s="23">
        <v>201</v>
      </c>
      <c r="C11" s="23">
        <v>56585</v>
      </c>
      <c r="D11" s="18">
        <v>56786</v>
      </c>
      <c r="E11" s="23">
        <v>278</v>
      </c>
      <c r="F11" s="23">
        <v>52833</v>
      </c>
      <c r="G11" s="18">
        <v>53111</v>
      </c>
      <c r="H11" s="19">
        <v>3677</v>
      </c>
      <c r="I11" s="78">
        <v>3677</v>
      </c>
      <c r="J11" s="72">
        <v>0</v>
      </c>
      <c r="K11" s="23">
        <v>8</v>
      </c>
      <c r="L11" s="18">
        <v>8</v>
      </c>
      <c r="M11" s="23">
        <v>0</v>
      </c>
      <c r="N11" s="23">
        <v>3</v>
      </c>
      <c r="O11" s="18">
        <v>3</v>
      </c>
      <c r="P11" s="23">
        <v>0</v>
      </c>
      <c r="Q11" s="23">
        <v>0</v>
      </c>
      <c r="R11" s="18">
        <v>0</v>
      </c>
      <c r="S11" s="23">
        <v>0</v>
      </c>
      <c r="T11" s="23">
        <v>0</v>
      </c>
      <c r="U11" s="18">
        <v>0</v>
      </c>
      <c r="V11" s="23">
        <v>0</v>
      </c>
      <c r="W11" s="23">
        <v>4</v>
      </c>
      <c r="X11" s="18">
        <v>4</v>
      </c>
      <c r="Y11" s="23">
        <v>0</v>
      </c>
      <c r="Z11" s="23">
        <v>20</v>
      </c>
      <c r="AA11" s="18">
        <v>20</v>
      </c>
      <c r="AB11" s="23">
        <v>0</v>
      </c>
      <c r="AC11" s="23">
        <v>8</v>
      </c>
      <c r="AD11" s="18">
        <v>8</v>
      </c>
      <c r="AE11" s="23">
        <v>0</v>
      </c>
      <c r="AF11" s="23">
        <v>0</v>
      </c>
      <c r="AG11" s="18">
        <v>0</v>
      </c>
      <c r="AH11" s="64">
        <f t="shared" si="0"/>
        <v>113617</v>
      </c>
      <c r="AI11" s="121">
        <v>16951</v>
      </c>
    </row>
    <row r="12" spans="1:36" x14ac:dyDescent="0.3">
      <c r="A12" s="14" t="s">
        <v>84</v>
      </c>
      <c r="B12" s="8">
        <v>1347</v>
      </c>
      <c r="C12" s="8">
        <v>199731</v>
      </c>
      <c r="D12" s="15">
        <v>201078</v>
      </c>
      <c r="E12" s="8">
        <v>2322</v>
      </c>
      <c r="F12" s="8">
        <v>228681</v>
      </c>
      <c r="G12" s="15">
        <v>231003</v>
      </c>
      <c r="H12" s="16">
        <v>34692</v>
      </c>
      <c r="I12" s="68">
        <v>34692</v>
      </c>
      <c r="J12" s="71">
        <v>6</v>
      </c>
      <c r="K12" s="8">
        <v>123</v>
      </c>
      <c r="L12" s="15">
        <v>129</v>
      </c>
      <c r="M12" s="8">
        <v>0</v>
      </c>
      <c r="N12" s="8">
        <v>17</v>
      </c>
      <c r="O12" s="15">
        <v>17</v>
      </c>
      <c r="P12" s="8">
        <v>0</v>
      </c>
      <c r="Q12" s="8">
        <v>16</v>
      </c>
      <c r="R12" s="15">
        <v>16</v>
      </c>
      <c r="S12" s="8">
        <v>0</v>
      </c>
      <c r="T12" s="8">
        <v>2</v>
      </c>
      <c r="U12" s="15">
        <v>2</v>
      </c>
      <c r="V12" s="8">
        <v>0</v>
      </c>
      <c r="W12" s="8">
        <v>51</v>
      </c>
      <c r="X12" s="15">
        <v>51</v>
      </c>
      <c r="Y12" s="8">
        <v>10</v>
      </c>
      <c r="Z12" s="8">
        <v>600</v>
      </c>
      <c r="AA12" s="15">
        <v>610</v>
      </c>
      <c r="AB12" s="8">
        <v>1</v>
      </c>
      <c r="AC12" s="8">
        <v>68</v>
      </c>
      <c r="AD12" s="15">
        <v>69</v>
      </c>
      <c r="AE12" s="8">
        <v>1</v>
      </c>
      <c r="AF12" s="8">
        <v>16</v>
      </c>
      <c r="AG12" s="15">
        <v>17</v>
      </c>
      <c r="AH12" s="41">
        <f t="shared" si="0"/>
        <v>467684</v>
      </c>
      <c r="AI12" s="120">
        <v>87548</v>
      </c>
    </row>
    <row r="13" spans="1:36" x14ac:dyDescent="0.3">
      <c r="A13" s="17" t="s">
        <v>76</v>
      </c>
      <c r="B13" s="20">
        <v>0</v>
      </c>
      <c r="C13" s="20">
        <v>12</v>
      </c>
      <c r="D13" s="18">
        <v>12</v>
      </c>
      <c r="E13" s="23">
        <v>0</v>
      </c>
      <c r="F13" s="23">
        <v>14</v>
      </c>
      <c r="G13" s="18">
        <v>14</v>
      </c>
      <c r="H13" s="19">
        <v>4</v>
      </c>
      <c r="I13" s="78">
        <v>4</v>
      </c>
      <c r="J13" s="77">
        <v>0</v>
      </c>
      <c r="K13" s="20">
        <v>0</v>
      </c>
      <c r="L13" s="18">
        <v>0</v>
      </c>
      <c r="M13" s="23">
        <v>0</v>
      </c>
      <c r="N13" s="23">
        <v>0</v>
      </c>
      <c r="O13" s="18">
        <v>0</v>
      </c>
      <c r="P13" s="23">
        <v>0</v>
      </c>
      <c r="Q13" s="23">
        <v>0</v>
      </c>
      <c r="R13" s="18">
        <v>0</v>
      </c>
      <c r="S13" s="23">
        <v>0</v>
      </c>
      <c r="T13" s="23">
        <v>0</v>
      </c>
      <c r="U13" s="18">
        <v>0</v>
      </c>
      <c r="V13" s="23">
        <v>0</v>
      </c>
      <c r="W13" s="23">
        <v>0</v>
      </c>
      <c r="X13" s="18">
        <v>0</v>
      </c>
      <c r="Y13" s="23">
        <v>0</v>
      </c>
      <c r="Z13" s="23">
        <v>0</v>
      </c>
      <c r="AA13" s="18">
        <v>0</v>
      </c>
      <c r="AB13" s="23">
        <v>0</v>
      </c>
      <c r="AC13" s="23">
        <v>0</v>
      </c>
      <c r="AD13" s="18">
        <v>0</v>
      </c>
      <c r="AE13" s="23">
        <v>0</v>
      </c>
      <c r="AF13" s="23">
        <v>0</v>
      </c>
      <c r="AG13" s="18">
        <v>0</v>
      </c>
      <c r="AH13" s="64">
        <f t="shared" si="0"/>
        <v>30</v>
      </c>
      <c r="AI13" s="121">
        <v>6</v>
      </c>
    </row>
    <row r="14" spans="1:36" x14ac:dyDescent="0.3">
      <c r="A14" s="17" t="s">
        <v>77</v>
      </c>
      <c r="B14" s="20">
        <v>112</v>
      </c>
      <c r="C14" s="20">
        <v>6830</v>
      </c>
      <c r="D14" s="18">
        <v>6942</v>
      </c>
      <c r="E14" s="23">
        <v>107</v>
      </c>
      <c r="F14" s="23">
        <v>8262</v>
      </c>
      <c r="G14" s="18">
        <v>8369</v>
      </c>
      <c r="H14" s="19">
        <v>3237</v>
      </c>
      <c r="I14" s="78">
        <v>3237</v>
      </c>
      <c r="J14" s="77">
        <v>0</v>
      </c>
      <c r="K14" s="20">
        <v>7</v>
      </c>
      <c r="L14" s="18">
        <v>7</v>
      </c>
      <c r="M14" s="23">
        <v>0</v>
      </c>
      <c r="N14" s="23">
        <v>3</v>
      </c>
      <c r="O14" s="18">
        <v>3</v>
      </c>
      <c r="P14" s="23">
        <v>0</v>
      </c>
      <c r="Q14" s="23">
        <v>5</v>
      </c>
      <c r="R14" s="18">
        <v>5</v>
      </c>
      <c r="S14" s="23">
        <v>0</v>
      </c>
      <c r="T14" s="23">
        <v>0</v>
      </c>
      <c r="U14" s="18">
        <v>0</v>
      </c>
      <c r="V14" s="23">
        <v>0</v>
      </c>
      <c r="W14" s="23">
        <v>2</v>
      </c>
      <c r="X14" s="18">
        <v>2</v>
      </c>
      <c r="Y14" s="23">
        <v>1</v>
      </c>
      <c r="Z14" s="23">
        <v>38</v>
      </c>
      <c r="AA14" s="18">
        <v>39</v>
      </c>
      <c r="AB14" s="23">
        <v>0</v>
      </c>
      <c r="AC14" s="23">
        <v>10</v>
      </c>
      <c r="AD14" s="18">
        <v>10</v>
      </c>
      <c r="AE14" s="23">
        <v>0</v>
      </c>
      <c r="AF14" s="23">
        <v>1</v>
      </c>
      <c r="AG14" s="18">
        <v>1</v>
      </c>
      <c r="AH14" s="64">
        <f t="shared" si="0"/>
        <v>18615</v>
      </c>
      <c r="AI14" s="121">
        <v>4502</v>
      </c>
    </row>
    <row r="15" spans="1:36" x14ac:dyDescent="0.3">
      <c r="A15" s="17" t="s">
        <v>78</v>
      </c>
      <c r="B15" s="20">
        <v>286</v>
      </c>
      <c r="C15" s="20">
        <v>17587</v>
      </c>
      <c r="D15" s="18">
        <v>17873</v>
      </c>
      <c r="E15" s="23">
        <v>201</v>
      </c>
      <c r="F15" s="23">
        <v>11294</v>
      </c>
      <c r="G15" s="18">
        <v>11495</v>
      </c>
      <c r="H15" s="19">
        <v>3950</v>
      </c>
      <c r="I15" s="78">
        <v>3950</v>
      </c>
      <c r="J15" s="77">
        <v>4</v>
      </c>
      <c r="K15" s="20">
        <v>17</v>
      </c>
      <c r="L15" s="18">
        <v>21</v>
      </c>
      <c r="M15" s="23">
        <v>0</v>
      </c>
      <c r="N15" s="23">
        <v>3</v>
      </c>
      <c r="O15" s="18">
        <v>3</v>
      </c>
      <c r="P15" s="23">
        <v>0</v>
      </c>
      <c r="Q15" s="23">
        <v>3</v>
      </c>
      <c r="R15" s="18">
        <v>3</v>
      </c>
      <c r="S15" s="23">
        <v>0</v>
      </c>
      <c r="T15" s="23">
        <v>0</v>
      </c>
      <c r="U15" s="18">
        <v>0</v>
      </c>
      <c r="V15" s="23">
        <v>0</v>
      </c>
      <c r="W15" s="23">
        <v>13</v>
      </c>
      <c r="X15" s="18">
        <v>13</v>
      </c>
      <c r="Y15" s="23">
        <v>1</v>
      </c>
      <c r="Z15" s="23">
        <v>85</v>
      </c>
      <c r="AA15" s="18">
        <v>86</v>
      </c>
      <c r="AB15" s="23">
        <v>0</v>
      </c>
      <c r="AC15" s="23">
        <v>4</v>
      </c>
      <c r="AD15" s="18">
        <v>4</v>
      </c>
      <c r="AE15" s="23">
        <v>0</v>
      </c>
      <c r="AF15" s="23">
        <v>1</v>
      </c>
      <c r="AG15" s="18">
        <v>1</v>
      </c>
      <c r="AH15" s="64">
        <f t="shared" si="0"/>
        <v>33449</v>
      </c>
      <c r="AI15" s="121">
        <v>5697</v>
      </c>
    </row>
    <row r="16" spans="1:36" x14ac:dyDescent="0.3">
      <c r="A16" s="17" t="s">
        <v>79</v>
      </c>
      <c r="B16" s="20">
        <v>220</v>
      </c>
      <c r="C16" s="20">
        <v>23486</v>
      </c>
      <c r="D16" s="18">
        <v>23706</v>
      </c>
      <c r="E16" s="23">
        <v>281</v>
      </c>
      <c r="F16" s="23">
        <v>18109</v>
      </c>
      <c r="G16" s="18">
        <v>18390</v>
      </c>
      <c r="H16" s="19">
        <v>5462</v>
      </c>
      <c r="I16" s="78">
        <v>5462</v>
      </c>
      <c r="J16" s="77">
        <v>0</v>
      </c>
      <c r="K16" s="20">
        <v>23</v>
      </c>
      <c r="L16" s="18">
        <v>23</v>
      </c>
      <c r="M16" s="23">
        <v>0</v>
      </c>
      <c r="N16" s="23">
        <v>4</v>
      </c>
      <c r="O16" s="18">
        <v>4</v>
      </c>
      <c r="P16" s="23">
        <v>0</v>
      </c>
      <c r="Q16" s="23">
        <v>2</v>
      </c>
      <c r="R16" s="18">
        <v>2</v>
      </c>
      <c r="S16" s="23">
        <v>0</v>
      </c>
      <c r="T16" s="23">
        <v>0</v>
      </c>
      <c r="U16" s="18">
        <v>0</v>
      </c>
      <c r="V16" s="23">
        <v>0</v>
      </c>
      <c r="W16" s="23">
        <v>6</v>
      </c>
      <c r="X16" s="18">
        <v>6</v>
      </c>
      <c r="Y16" s="23">
        <v>3</v>
      </c>
      <c r="Z16" s="23">
        <v>152</v>
      </c>
      <c r="AA16" s="18">
        <v>155</v>
      </c>
      <c r="AB16" s="23">
        <v>0</v>
      </c>
      <c r="AC16" s="23">
        <v>8</v>
      </c>
      <c r="AD16" s="18">
        <v>8</v>
      </c>
      <c r="AE16" s="23">
        <v>0</v>
      </c>
      <c r="AF16" s="23">
        <v>5</v>
      </c>
      <c r="AG16" s="18">
        <v>5</v>
      </c>
      <c r="AH16" s="64">
        <f t="shared" si="0"/>
        <v>47761</v>
      </c>
      <c r="AI16" s="121">
        <v>9279</v>
      </c>
    </row>
    <row r="17" spans="1:35" x14ac:dyDescent="0.3">
      <c r="A17" s="17" t="s">
        <v>80</v>
      </c>
      <c r="B17" s="20">
        <v>128</v>
      </c>
      <c r="C17" s="20">
        <v>24138</v>
      </c>
      <c r="D17" s="18">
        <v>24266</v>
      </c>
      <c r="E17" s="23">
        <v>333</v>
      </c>
      <c r="F17" s="23">
        <v>26706</v>
      </c>
      <c r="G17" s="18">
        <v>27039</v>
      </c>
      <c r="H17" s="19">
        <v>5567</v>
      </c>
      <c r="I17" s="78">
        <v>5567</v>
      </c>
      <c r="J17" s="77">
        <v>1</v>
      </c>
      <c r="K17" s="20">
        <v>26</v>
      </c>
      <c r="L17" s="18">
        <v>27</v>
      </c>
      <c r="M17" s="23">
        <v>0</v>
      </c>
      <c r="N17" s="23">
        <v>0</v>
      </c>
      <c r="O17" s="18">
        <v>0</v>
      </c>
      <c r="P17" s="23">
        <v>0</v>
      </c>
      <c r="Q17" s="23">
        <v>2</v>
      </c>
      <c r="R17" s="18">
        <v>2</v>
      </c>
      <c r="S17" s="23">
        <v>0</v>
      </c>
      <c r="T17" s="23">
        <v>0</v>
      </c>
      <c r="U17" s="18">
        <v>0</v>
      </c>
      <c r="V17" s="23">
        <v>0</v>
      </c>
      <c r="W17" s="23">
        <v>10</v>
      </c>
      <c r="X17" s="18">
        <v>10</v>
      </c>
      <c r="Y17" s="23">
        <v>1</v>
      </c>
      <c r="Z17" s="23">
        <v>128</v>
      </c>
      <c r="AA17" s="18">
        <v>129</v>
      </c>
      <c r="AB17" s="23">
        <v>1</v>
      </c>
      <c r="AC17" s="23">
        <v>15</v>
      </c>
      <c r="AD17" s="18">
        <v>16</v>
      </c>
      <c r="AE17" s="23">
        <v>0</v>
      </c>
      <c r="AF17" s="23">
        <v>3</v>
      </c>
      <c r="AG17" s="18">
        <v>3</v>
      </c>
      <c r="AH17" s="64">
        <f t="shared" si="0"/>
        <v>57059</v>
      </c>
      <c r="AI17" s="121">
        <v>12778</v>
      </c>
    </row>
    <row r="18" spans="1:35" x14ac:dyDescent="0.3">
      <c r="A18" s="17" t="s">
        <v>81</v>
      </c>
      <c r="B18" s="20">
        <v>208</v>
      </c>
      <c r="C18" s="20">
        <v>33760</v>
      </c>
      <c r="D18" s="18">
        <v>33968</v>
      </c>
      <c r="E18" s="23">
        <v>504</v>
      </c>
      <c r="F18" s="23">
        <v>49313</v>
      </c>
      <c r="G18" s="18">
        <v>49817</v>
      </c>
      <c r="H18" s="19">
        <v>6562</v>
      </c>
      <c r="I18" s="78">
        <v>6562</v>
      </c>
      <c r="J18" s="77">
        <v>1</v>
      </c>
      <c r="K18" s="20">
        <v>24</v>
      </c>
      <c r="L18" s="18">
        <v>25</v>
      </c>
      <c r="M18" s="23">
        <v>0</v>
      </c>
      <c r="N18" s="23">
        <v>5</v>
      </c>
      <c r="O18" s="18">
        <v>5</v>
      </c>
      <c r="P18" s="23">
        <v>0</v>
      </c>
      <c r="Q18" s="23">
        <v>2</v>
      </c>
      <c r="R18" s="18">
        <v>2</v>
      </c>
      <c r="S18" s="23">
        <v>0</v>
      </c>
      <c r="T18" s="23">
        <v>2</v>
      </c>
      <c r="U18" s="18">
        <v>2</v>
      </c>
      <c r="V18" s="23">
        <v>0</v>
      </c>
      <c r="W18" s="23">
        <v>10</v>
      </c>
      <c r="X18" s="18">
        <v>10</v>
      </c>
      <c r="Y18" s="23">
        <v>1</v>
      </c>
      <c r="Z18" s="23">
        <v>112</v>
      </c>
      <c r="AA18" s="18">
        <v>113</v>
      </c>
      <c r="AB18" s="23">
        <v>0</v>
      </c>
      <c r="AC18" s="23">
        <v>11</v>
      </c>
      <c r="AD18" s="18">
        <v>11</v>
      </c>
      <c r="AE18" s="23">
        <v>0</v>
      </c>
      <c r="AF18" s="23">
        <v>1</v>
      </c>
      <c r="AG18" s="18">
        <v>1</v>
      </c>
      <c r="AH18" s="64">
        <f t="shared" si="0"/>
        <v>90516</v>
      </c>
      <c r="AI18" s="121">
        <v>18857</v>
      </c>
    </row>
    <row r="19" spans="1:35" x14ac:dyDescent="0.3">
      <c r="A19" s="17" t="s">
        <v>82</v>
      </c>
      <c r="B19" s="20">
        <v>247</v>
      </c>
      <c r="C19" s="20">
        <v>53519</v>
      </c>
      <c r="D19" s="18">
        <v>53766</v>
      </c>
      <c r="E19" s="23">
        <v>604</v>
      </c>
      <c r="F19" s="23">
        <v>63967</v>
      </c>
      <c r="G19" s="18">
        <v>64571</v>
      </c>
      <c r="H19" s="19">
        <v>6439</v>
      </c>
      <c r="I19" s="78">
        <v>6439</v>
      </c>
      <c r="J19" s="77">
        <v>0</v>
      </c>
      <c r="K19" s="20">
        <v>13</v>
      </c>
      <c r="L19" s="18">
        <v>13</v>
      </c>
      <c r="M19" s="23">
        <v>0</v>
      </c>
      <c r="N19" s="23">
        <v>2</v>
      </c>
      <c r="O19" s="18">
        <v>2</v>
      </c>
      <c r="P19" s="23">
        <v>0</v>
      </c>
      <c r="Q19" s="23">
        <v>2</v>
      </c>
      <c r="R19" s="18">
        <v>2</v>
      </c>
      <c r="S19" s="23">
        <v>0</v>
      </c>
      <c r="T19" s="23">
        <v>0</v>
      </c>
      <c r="U19" s="18">
        <v>0</v>
      </c>
      <c r="V19" s="23">
        <v>0</v>
      </c>
      <c r="W19" s="23">
        <v>8</v>
      </c>
      <c r="X19" s="18">
        <v>8</v>
      </c>
      <c r="Y19" s="23">
        <v>1</v>
      </c>
      <c r="Z19" s="23">
        <v>64</v>
      </c>
      <c r="AA19" s="18">
        <v>65</v>
      </c>
      <c r="AB19" s="23">
        <v>0</v>
      </c>
      <c r="AC19" s="23">
        <v>9</v>
      </c>
      <c r="AD19" s="18">
        <v>9</v>
      </c>
      <c r="AE19" s="23">
        <v>1</v>
      </c>
      <c r="AF19" s="23">
        <v>1</v>
      </c>
      <c r="AG19" s="18">
        <v>2</v>
      </c>
      <c r="AH19" s="64">
        <f t="shared" si="0"/>
        <v>124877</v>
      </c>
      <c r="AI19" s="121">
        <v>21388</v>
      </c>
    </row>
    <row r="20" spans="1:35" x14ac:dyDescent="0.3">
      <c r="A20" s="17" t="s">
        <v>83</v>
      </c>
      <c r="B20" s="20">
        <v>146</v>
      </c>
      <c r="C20" s="20">
        <v>40399</v>
      </c>
      <c r="D20" s="18">
        <v>40545</v>
      </c>
      <c r="E20" s="23">
        <v>292</v>
      </c>
      <c r="F20" s="23">
        <v>51016</v>
      </c>
      <c r="G20" s="18">
        <v>51308</v>
      </c>
      <c r="H20" s="19">
        <v>3471</v>
      </c>
      <c r="I20" s="78">
        <v>3471</v>
      </c>
      <c r="J20" s="77">
        <v>0</v>
      </c>
      <c r="K20" s="20">
        <v>13</v>
      </c>
      <c r="L20" s="18">
        <v>13</v>
      </c>
      <c r="M20" s="23">
        <v>0</v>
      </c>
      <c r="N20" s="23">
        <v>0</v>
      </c>
      <c r="O20" s="18">
        <v>0</v>
      </c>
      <c r="P20" s="23">
        <v>0</v>
      </c>
      <c r="Q20" s="23">
        <v>0</v>
      </c>
      <c r="R20" s="18">
        <v>0</v>
      </c>
      <c r="S20" s="23">
        <v>0</v>
      </c>
      <c r="T20" s="23">
        <v>0</v>
      </c>
      <c r="U20" s="18">
        <v>0</v>
      </c>
      <c r="V20" s="23">
        <v>0</v>
      </c>
      <c r="W20" s="23">
        <v>2</v>
      </c>
      <c r="X20" s="18">
        <v>2</v>
      </c>
      <c r="Y20" s="23">
        <v>2</v>
      </c>
      <c r="Z20" s="23">
        <v>21</v>
      </c>
      <c r="AA20" s="18">
        <v>23</v>
      </c>
      <c r="AB20" s="23">
        <v>0</v>
      </c>
      <c r="AC20" s="23">
        <v>11</v>
      </c>
      <c r="AD20" s="18">
        <v>11</v>
      </c>
      <c r="AE20" s="23">
        <v>0</v>
      </c>
      <c r="AF20" s="23">
        <v>4</v>
      </c>
      <c r="AG20" s="18">
        <v>4</v>
      </c>
      <c r="AH20" s="64">
        <f t="shared" si="0"/>
        <v>95377</v>
      </c>
      <c r="AI20" s="121">
        <v>15041</v>
      </c>
    </row>
    <row r="21" spans="1:35" x14ac:dyDescent="0.3">
      <c r="A21" s="14" t="s">
        <v>98</v>
      </c>
      <c r="B21" s="8">
        <v>33</v>
      </c>
      <c r="C21" s="8">
        <v>588</v>
      </c>
      <c r="D21" s="15">
        <v>621</v>
      </c>
      <c r="E21" s="8">
        <v>23</v>
      </c>
      <c r="F21" s="8">
        <v>381</v>
      </c>
      <c r="G21" s="15">
        <v>404</v>
      </c>
      <c r="H21" s="16">
        <v>170</v>
      </c>
      <c r="I21" s="68">
        <v>170</v>
      </c>
      <c r="J21" s="71">
        <v>0</v>
      </c>
      <c r="K21" s="8">
        <v>1</v>
      </c>
      <c r="L21" s="15">
        <v>1</v>
      </c>
      <c r="M21" s="8">
        <v>0</v>
      </c>
      <c r="N21" s="8">
        <v>0</v>
      </c>
      <c r="O21" s="15">
        <v>0</v>
      </c>
      <c r="P21" s="8">
        <v>0</v>
      </c>
      <c r="Q21" s="8">
        <v>0</v>
      </c>
      <c r="R21" s="15">
        <v>0</v>
      </c>
      <c r="S21" s="8">
        <v>0</v>
      </c>
      <c r="T21" s="8">
        <v>0</v>
      </c>
      <c r="U21" s="15">
        <v>0</v>
      </c>
      <c r="V21" s="8">
        <v>0</v>
      </c>
      <c r="W21" s="8">
        <v>0</v>
      </c>
      <c r="X21" s="15">
        <v>0</v>
      </c>
      <c r="Y21" s="8">
        <v>0</v>
      </c>
      <c r="Z21" s="8">
        <v>1</v>
      </c>
      <c r="AA21" s="15">
        <v>1</v>
      </c>
      <c r="AB21" s="8">
        <v>0</v>
      </c>
      <c r="AC21" s="8">
        <v>2</v>
      </c>
      <c r="AD21" s="15">
        <v>2</v>
      </c>
      <c r="AE21" s="8">
        <v>0</v>
      </c>
      <c r="AF21" s="8">
        <v>1</v>
      </c>
      <c r="AG21" s="15">
        <v>1</v>
      </c>
      <c r="AH21" s="41">
        <f t="shared" si="0"/>
        <v>1200</v>
      </c>
      <c r="AI21" s="120">
        <v>176</v>
      </c>
    </row>
    <row r="22" spans="1:35" x14ac:dyDescent="0.3">
      <c r="A22" s="17" t="s">
        <v>76</v>
      </c>
      <c r="B22" s="20">
        <v>0</v>
      </c>
      <c r="C22" s="20">
        <v>1</v>
      </c>
      <c r="D22" s="18">
        <v>1</v>
      </c>
      <c r="E22" s="23">
        <v>0</v>
      </c>
      <c r="F22" s="23">
        <v>1</v>
      </c>
      <c r="G22" s="18">
        <v>1</v>
      </c>
      <c r="H22" s="19">
        <v>0</v>
      </c>
      <c r="I22" s="78">
        <v>0</v>
      </c>
      <c r="J22" s="77">
        <v>0</v>
      </c>
      <c r="K22" s="20">
        <v>0</v>
      </c>
      <c r="L22" s="18">
        <v>0</v>
      </c>
      <c r="M22" s="23">
        <v>0</v>
      </c>
      <c r="N22" s="23">
        <v>0</v>
      </c>
      <c r="O22" s="18">
        <v>0</v>
      </c>
      <c r="P22" s="23">
        <v>0</v>
      </c>
      <c r="Q22" s="23">
        <v>0</v>
      </c>
      <c r="R22" s="18">
        <v>0</v>
      </c>
      <c r="S22" s="23">
        <v>0</v>
      </c>
      <c r="T22" s="23">
        <v>0</v>
      </c>
      <c r="U22" s="18">
        <v>0</v>
      </c>
      <c r="V22" s="23">
        <v>0</v>
      </c>
      <c r="W22" s="23">
        <v>0</v>
      </c>
      <c r="X22" s="18">
        <v>0</v>
      </c>
      <c r="Y22" s="23">
        <v>0</v>
      </c>
      <c r="Z22" s="23">
        <v>0</v>
      </c>
      <c r="AA22" s="18">
        <v>0</v>
      </c>
      <c r="AB22" s="23">
        <v>0</v>
      </c>
      <c r="AC22" s="23">
        <v>0</v>
      </c>
      <c r="AD22" s="18">
        <v>0</v>
      </c>
      <c r="AE22" s="23">
        <v>0</v>
      </c>
      <c r="AF22" s="23">
        <v>0</v>
      </c>
      <c r="AG22" s="18">
        <v>0</v>
      </c>
      <c r="AH22" s="64">
        <f t="shared" si="0"/>
        <v>2</v>
      </c>
      <c r="AI22" s="121">
        <v>1</v>
      </c>
    </row>
    <row r="23" spans="1:35" x14ac:dyDescent="0.3">
      <c r="A23" s="17" t="s">
        <v>77</v>
      </c>
      <c r="B23" s="20">
        <v>7</v>
      </c>
      <c r="C23" s="20">
        <v>136</v>
      </c>
      <c r="D23" s="18">
        <v>143</v>
      </c>
      <c r="E23" s="23">
        <v>2</v>
      </c>
      <c r="F23" s="23">
        <v>66</v>
      </c>
      <c r="G23" s="18">
        <v>68</v>
      </c>
      <c r="H23" s="19">
        <v>47</v>
      </c>
      <c r="I23" s="78">
        <v>47</v>
      </c>
      <c r="J23" s="77">
        <v>0</v>
      </c>
      <c r="K23" s="20">
        <v>1</v>
      </c>
      <c r="L23" s="18">
        <v>1</v>
      </c>
      <c r="M23" s="23">
        <v>0</v>
      </c>
      <c r="N23" s="23">
        <v>0</v>
      </c>
      <c r="O23" s="18">
        <v>0</v>
      </c>
      <c r="P23" s="23">
        <v>0</v>
      </c>
      <c r="Q23" s="23">
        <v>0</v>
      </c>
      <c r="R23" s="18">
        <v>0</v>
      </c>
      <c r="S23" s="23">
        <v>0</v>
      </c>
      <c r="T23" s="23">
        <v>0</v>
      </c>
      <c r="U23" s="18">
        <v>0</v>
      </c>
      <c r="V23" s="23">
        <v>0</v>
      </c>
      <c r="W23" s="23">
        <v>0</v>
      </c>
      <c r="X23" s="18">
        <v>0</v>
      </c>
      <c r="Y23" s="23">
        <v>0</v>
      </c>
      <c r="Z23" s="23">
        <v>0</v>
      </c>
      <c r="AA23" s="18">
        <v>0</v>
      </c>
      <c r="AB23" s="23">
        <v>0</v>
      </c>
      <c r="AC23" s="23">
        <v>1</v>
      </c>
      <c r="AD23" s="18">
        <v>1</v>
      </c>
      <c r="AE23" s="23">
        <v>0</v>
      </c>
      <c r="AF23" s="23">
        <v>0</v>
      </c>
      <c r="AG23" s="18">
        <v>0</v>
      </c>
      <c r="AH23" s="64">
        <f t="shared" si="0"/>
        <v>260</v>
      </c>
      <c r="AI23" s="121">
        <v>50</v>
      </c>
    </row>
    <row r="24" spans="1:35" x14ac:dyDescent="0.3">
      <c r="A24" s="17" t="s">
        <v>78</v>
      </c>
      <c r="B24" s="20">
        <v>10</v>
      </c>
      <c r="C24" s="20">
        <v>116</v>
      </c>
      <c r="D24" s="18">
        <v>126</v>
      </c>
      <c r="E24" s="23">
        <v>7</v>
      </c>
      <c r="F24" s="23">
        <v>30</v>
      </c>
      <c r="G24" s="18">
        <v>37</v>
      </c>
      <c r="H24" s="19">
        <v>29</v>
      </c>
      <c r="I24" s="78">
        <v>29</v>
      </c>
      <c r="J24" s="77">
        <v>0</v>
      </c>
      <c r="K24" s="20">
        <v>0</v>
      </c>
      <c r="L24" s="18">
        <v>0</v>
      </c>
      <c r="M24" s="23">
        <v>0</v>
      </c>
      <c r="N24" s="23">
        <v>0</v>
      </c>
      <c r="O24" s="18">
        <v>0</v>
      </c>
      <c r="P24" s="23">
        <v>0</v>
      </c>
      <c r="Q24" s="23">
        <v>0</v>
      </c>
      <c r="R24" s="18">
        <v>0</v>
      </c>
      <c r="S24" s="23">
        <v>0</v>
      </c>
      <c r="T24" s="23">
        <v>0</v>
      </c>
      <c r="U24" s="18">
        <v>0</v>
      </c>
      <c r="V24" s="23">
        <v>0</v>
      </c>
      <c r="W24" s="23">
        <v>0</v>
      </c>
      <c r="X24" s="18">
        <v>0</v>
      </c>
      <c r="Y24" s="23">
        <v>0</v>
      </c>
      <c r="Z24" s="23">
        <v>1</v>
      </c>
      <c r="AA24" s="18">
        <v>1</v>
      </c>
      <c r="AB24" s="23">
        <v>0</v>
      </c>
      <c r="AC24" s="23">
        <v>0</v>
      </c>
      <c r="AD24" s="18">
        <v>0</v>
      </c>
      <c r="AE24" s="23">
        <v>0</v>
      </c>
      <c r="AF24" s="23">
        <v>0</v>
      </c>
      <c r="AG24" s="18">
        <v>0</v>
      </c>
      <c r="AH24" s="64">
        <f t="shared" si="0"/>
        <v>193</v>
      </c>
      <c r="AI24" s="121">
        <v>16</v>
      </c>
    </row>
    <row r="25" spans="1:35" x14ac:dyDescent="0.3">
      <c r="A25" s="17" t="s">
        <v>79</v>
      </c>
      <c r="B25" s="20">
        <v>2</v>
      </c>
      <c r="C25" s="20">
        <v>105</v>
      </c>
      <c r="D25" s="18">
        <v>107</v>
      </c>
      <c r="E25" s="23">
        <v>6</v>
      </c>
      <c r="F25" s="23">
        <v>52</v>
      </c>
      <c r="G25" s="18">
        <v>58</v>
      </c>
      <c r="H25" s="19">
        <v>24</v>
      </c>
      <c r="I25" s="78">
        <v>24</v>
      </c>
      <c r="J25" s="77">
        <v>0</v>
      </c>
      <c r="K25" s="20">
        <v>0</v>
      </c>
      <c r="L25" s="18">
        <v>0</v>
      </c>
      <c r="M25" s="23">
        <v>0</v>
      </c>
      <c r="N25" s="23">
        <v>0</v>
      </c>
      <c r="O25" s="18">
        <v>0</v>
      </c>
      <c r="P25" s="23">
        <v>0</v>
      </c>
      <c r="Q25" s="23">
        <v>0</v>
      </c>
      <c r="R25" s="18">
        <v>0</v>
      </c>
      <c r="S25" s="23">
        <v>0</v>
      </c>
      <c r="T25" s="23">
        <v>0</v>
      </c>
      <c r="U25" s="18">
        <v>0</v>
      </c>
      <c r="V25" s="23">
        <v>0</v>
      </c>
      <c r="W25" s="23">
        <v>0</v>
      </c>
      <c r="X25" s="18">
        <v>0</v>
      </c>
      <c r="Y25" s="23">
        <v>0</v>
      </c>
      <c r="Z25" s="23">
        <v>0</v>
      </c>
      <c r="AA25" s="18">
        <v>0</v>
      </c>
      <c r="AB25" s="23">
        <v>0</v>
      </c>
      <c r="AC25" s="23">
        <v>0</v>
      </c>
      <c r="AD25" s="18">
        <v>0</v>
      </c>
      <c r="AE25" s="23">
        <v>0</v>
      </c>
      <c r="AF25" s="23">
        <v>0</v>
      </c>
      <c r="AG25" s="18">
        <v>0</v>
      </c>
      <c r="AH25" s="64">
        <f t="shared" si="0"/>
        <v>189</v>
      </c>
      <c r="AI25" s="121">
        <v>29</v>
      </c>
    </row>
    <row r="26" spans="1:35" x14ac:dyDescent="0.3">
      <c r="A26" s="17" t="s">
        <v>80</v>
      </c>
      <c r="B26" s="20">
        <v>4</v>
      </c>
      <c r="C26" s="20">
        <v>63</v>
      </c>
      <c r="D26" s="18">
        <v>67</v>
      </c>
      <c r="E26" s="23">
        <v>2</v>
      </c>
      <c r="F26" s="23">
        <v>51</v>
      </c>
      <c r="G26" s="18">
        <v>53</v>
      </c>
      <c r="H26" s="19">
        <v>28</v>
      </c>
      <c r="I26" s="78">
        <v>28</v>
      </c>
      <c r="J26" s="77">
        <v>0</v>
      </c>
      <c r="K26" s="20">
        <v>0</v>
      </c>
      <c r="L26" s="18">
        <v>0</v>
      </c>
      <c r="M26" s="23">
        <v>0</v>
      </c>
      <c r="N26" s="23">
        <v>0</v>
      </c>
      <c r="O26" s="18">
        <v>0</v>
      </c>
      <c r="P26" s="23">
        <v>0</v>
      </c>
      <c r="Q26" s="23">
        <v>0</v>
      </c>
      <c r="R26" s="18">
        <v>0</v>
      </c>
      <c r="S26" s="23">
        <v>0</v>
      </c>
      <c r="T26" s="23">
        <v>0</v>
      </c>
      <c r="U26" s="18">
        <v>0</v>
      </c>
      <c r="V26" s="23">
        <v>0</v>
      </c>
      <c r="W26" s="23">
        <v>0</v>
      </c>
      <c r="X26" s="18">
        <v>0</v>
      </c>
      <c r="Y26" s="23">
        <v>0</v>
      </c>
      <c r="Z26" s="23">
        <v>0</v>
      </c>
      <c r="AA26" s="18">
        <v>0</v>
      </c>
      <c r="AB26" s="23">
        <v>0</v>
      </c>
      <c r="AC26" s="23">
        <v>0</v>
      </c>
      <c r="AD26" s="18">
        <v>0</v>
      </c>
      <c r="AE26" s="23">
        <v>0</v>
      </c>
      <c r="AF26" s="23">
        <v>0</v>
      </c>
      <c r="AG26" s="18">
        <v>0</v>
      </c>
      <c r="AH26" s="64">
        <f t="shared" si="0"/>
        <v>148</v>
      </c>
      <c r="AI26" s="121">
        <v>28</v>
      </c>
    </row>
    <row r="27" spans="1:35" x14ac:dyDescent="0.3">
      <c r="A27" s="17" t="s">
        <v>81</v>
      </c>
      <c r="B27" s="20">
        <v>2</v>
      </c>
      <c r="C27" s="20">
        <v>60</v>
      </c>
      <c r="D27" s="18">
        <v>62</v>
      </c>
      <c r="E27" s="23">
        <v>2</v>
      </c>
      <c r="F27" s="23">
        <v>79</v>
      </c>
      <c r="G27" s="18">
        <v>81</v>
      </c>
      <c r="H27" s="19">
        <v>16</v>
      </c>
      <c r="I27" s="78">
        <v>16</v>
      </c>
      <c r="J27" s="77">
        <v>0</v>
      </c>
      <c r="K27" s="20">
        <v>0</v>
      </c>
      <c r="L27" s="18">
        <v>0</v>
      </c>
      <c r="M27" s="23">
        <v>0</v>
      </c>
      <c r="N27" s="23">
        <v>0</v>
      </c>
      <c r="O27" s="18">
        <v>0</v>
      </c>
      <c r="P27" s="23">
        <v>0</v>
      </c>
      <c r="Q27" s="23">
        <v>0</v>
      </c>
      <c r="R27" s="18">
        <v>0</v>
      </c>
      <c r="S27" s="23">
        <v>0</v>
      </c>
      <c r="T27" s="23">
        <v>0</v>
      </c>
      <c r="U27" s="18">
        <v>0</v>
      </c>
      <c r="V27" s="23">
        <v>0</v>
      </c>
      <c r="W27" s="23">
        <v>0</v>
      </c>
      <c r="X27" s="18">
        <v>0</v>
      </c>
      <c r="Y27" s="23">
        <v>0</v>
      </c>
      <c r="Z27" s="23">
        <v>0</v>
      </c>
      <c r="AA27" s="18">
        <v>0</v>
      </c>
      <c r="AB27" s="23">
        <v>0</v>
      </c>
      <c r="AC27" s="23">
        <v>1</v>
      </c>
      <c r="AD27" s="18">
        <v>1</v>
      </c>
      <c r="AE27" s="23">
        <v>0</v>
      </c>
      <c r="AF27" s="23">
        <v>0</v>
      </c>
      <c r="AG27" s="18">
        <v>0</v>
      </c>
      <c r="AH27" s="64">
        <f t="shared" si="0"/>
        <v>160</v>
      </c>
      <c r="AI27" s="121">
        <v>23</v>
      </c>
    </row>
    <row r="28" spans="1:35" x14ac:dyDescent="0.3">
      <c r="A28" s="17" t="s">
        <v>82</v>
      </c>
      <c r="B28" s="20">
        <v>4</v>
      </c>
      <c r="C28" s="20">
        <v>62</v>
      </c>
      <c r="D28" s="18">
        <v>66</v>
      </c>
      <c r="E28" s="23">
        <v>3</v>
      </c>
      <c r="F28" s="23">
        <v>60</v>
      </c>
      <c r="G28" s="18">
        <v>63</v>
      </c>
      <c r="H28" s="19">
        <v>17</v>
      </c>
      <c r="I28" s="78">
        <v>17</v>
      </c>
      <c r="J28" s="77">
        <v>0</v>
      </c>
      <c r="K28" s="20">
        <v>0</v>
      </c>
      <c r="L28" s="18">
        <v>0</v>
      </c>
      <c r="M28" s="23">
        <v>0</v>
      </c>
      <c r="N28" s="23">
        <v>0</v>
      </c>
      <c r="O28" s="18">
        <v>0</v>
      </c>
      <c r="P28" s="23">
        <v>0</v>
      </c>
      <c r="Q28" s="23">
        <v>0</v>
      </c>
      <c r="R28" s="18">
        <v>0</v>
      </c>
      <c r="S28" s="23">
        <v>0</v>
      </c>
      <c r="T28" s="23">
        <v>0</v>
      </c>
      <c r="U28" s="18">
        <v>0</v>
      </c>
      <c r="V28" s="23">
        <v>0</v>
      </c>
      <c r="W28" s="23">
        <v>0</v>
      </c>
      <c r="X28" s="18">
        <v>0</v>
      </c>
      <c r="Y28" s="23">
        <v>0</v>
      </c>
      <c r="Z28" s="23">
        <v>0</v>
      </c>
      <c r="AA28" s="18">
        <v>0</v>
      </c>
      <c r="AB28" s="23">
        <v>0</v>
      </c>
      <c r="AC28" s="23">
        <v>0</v>
      </c>
      <c r="AD28" s="18">
        <v>0</v>
      </c>
      <c r="AE28" s="23">
        <v>0</v>
      </c>
      <c r="AF28" s="23">
        <v>0</v>
      </c>
      <c r="AG28" s="18">
        <v>0</v>
      </c>
      <c r="AH28" s="64">
        <f t="shared" si="0"/>
        <v>146</v>
      </c>
      <c r="AI28" s="121">
        <v>19</v>
      </c>
    </row>
    <row r="29" spans="1:35" x14ac:dyDescent="0.3">
      <c r="A29" s="17" t="s">
        <v>83</v>
      </c>
      <c r="B29" s="20">
        <v>4</v>
      </c>
      <c r="C29" s="20">
        <v>45</v>
      </c>
      <c r="D29" s="18">
        <v>49</v>
      </c>
      <c r="E29" s="23">
        <v>1</v>
      </c>
      <c r="F29" s="23">
        <v>42</v>
      </c>
      <c r="G29" s="18">
        <v>43</v>
      </c>
      <c r="H29" s="19">
        <v>9</v>
      </c>
      <c r="I29" s="78">
        <v>9</v>
      </c>
      <c r="J29" s="77">
        <v>0</v>
      </c>
      <c r="K29" s="20">
        <v>0</v>
      </c>
      <c r="L29" s="18">
        <v>0</v>
      </c>
      <c r="M29" s="23">
        <v>0</v>
      </c>
      <c r="N29" s="23">
        <v>0</v>
      </c>
      <c r="O29" s="18">
        <v>0</v>
      </c>
      <c r="P29" s="23">
        <v>0</v>
      </c>
      <c r="Q29" s="23">
        <v>0</v>
      </c>
      <c r="R29" s="18">
        <v>0</v>
      </c>
      <c r="S29" s="23">
        <v>0</v>
      </c>
      <c r="T29" s="23">
        <v>0</v>
      </c>
      <c r="U29" s="18">
        <v>0</v>
      </c>
      <c r="V29" s="23">
        <v>0</v>
      </c>
      <c r="W29" s="23">
        <v>0</v>
      </c>
      <c r="X29" s="18">
        <v>0</v>
      </c>
      <c r="Y29" s="23">
        <v>0</v>
      </c>
      <c r="Z29" s="23">
        <v>0</v>
      </c>
      <c r="AA29" s="18">
        <v>0</v>
      </c>
      <c r="AB29" s="23">
        <v>0</v>
      </c>
      <c r="AC29" s="23">
        <v>0</v>
      </c>
      <c r="AD29" s="18">
        <v>0</v>
      </c>
      <c r="AE29" s="23">
        <v>0</v>
      </c>
      <c r="AF29" s="23">
        <v>1</v>
      </c>
      <c r="AG29" s="18">
        <v>1</v>
      </c>
      <c r="AH29" s="64">
        <f t="shared" si="0"/>
        <v>102</v>
      </c>
      <c r="AI29" s="121">
        <v>10</v>
      </c>
    </row>
    <row r="30" spans="1:35" x14ac:dyDescent="0.3">
      <c r="A30" s="14" t="s">
        <v>94</v>
      </c>
      <c r="B30" s="8">
        <v>29</v>
      </c>
      <c r="C30" s="8">
        <v>1619</v>
      </c>
      <c r="D30" s="15">
        <v>1648</v>
      </c>
      <c r="E30" s="8">
        <v>12</v>
      </c>
      <c r="F30" s="8">
        <v>625</v>
      </c>
      <c r="G30" s="15">
        <v>637</v>
      </c>
      <c r="H30" s="16">
        <v>325</v>
      </c>
      <c r="I30" s="68">
        <v>325</v>
      </c>
      <c r="J30" s="71">
        <v>0</v>
      </c>
      <c r="K30" s="8">
        <v>0</v>
      </c>
      <c r="L30" s="15">
        <v>0</v>
      </c>
      <c r="M30" s="8">
        <v>0</v>
      </c>
      <c r="N30" s="8">
        <v>2</v>
      </c>
      <c r="O30" s="15">
        <v>2</v>
      </c>
      <c r="P30" s="8">
        <v>0</v>
      </c>
      <c r="Q30" s="8">
        <v>0</v>
      </c>
      <c r="R30" s="15">
        <v>0</v>
      </c>
      <c r="S30" s="8">
        <v>0</v>
      </c>
      <c r="T30" s="8">
        <v>0</v>
      </c>
      <c r="U30" s="15">
        <v>0</v>
      </c>
      <c r="V30" s="8">
        <v>0</v>
      </c>
      <c r="W30" s="8">
        <v>1</v>
      </c>
      <c r="X30" s="15">
        <v>1</v>
      </c>
      <c r="Y30" s="8">
        <v>0</v>
      </c>
      <c r="Z30" s="8">
        <v>5</v>
      </c>
      <c r="AA30" s="15">
        <v>5</v>
      </c>
      <c r="AB30" s="8">
        <v>0</v>
      </c>
      <c r="AC30" s="8">
        <v>0</v>
      </c>
      <c r="AD30" s="15">
        <v>0</v>
      </c>
      <c r="AE30" s="8">
        <v>0</v>
      </c>
      <c r="AF30" s="8">
        <v>0</v>
      </c>
      <c r="AG30" s="15">
        <v>0</v>
      </c>
      <c r="AH30" s="41">
        <f t="shared" si="0"/>
        <v>2618</v>
      </c>
      <c r="AI30" s="120">
        <v>322</v>
      </c>
    </row>
    <row r="31" spans="1:35" x14ac:dyDescent="0.3">
      <c r="A31" s="17" t="s">
        <v>76</v>
      </c>
      <c r="B31" s="20">
        <v>0</v>
      </c>
      <c r="C31" s="20">
        <v>1</v>
      </c>
      <c r="D31" s="18">
        <v>1</v>
      </c>
      <c r="E31" s="23">
        <v>0</v>
      </c>
      <c r="F31" s="23">
        <v>1</v>
      </c>
      <c r="G31" s="18">
        <v>1</v>
      </c>
      <c r="H31" s="19">
        <v>0</v>
      </c>
      <c r="I31" s="78">
        <v>0</v>
      </c>
      <c r="J31" s="77">
        <v>0</v>
      </c>
      <c r="K31" s="20">
        <v>0</v>
      </c>
      <c r="L31" s="18">
        <v>0</v>
      </c>
      <c r="M31" s="23">
        <v>0</v>
      </c>
      <c r="N31" s="23">
        <v>0</v>
      </c>
      <c r="O31" s="18">
        <v>0</v>
      </c>
      <c r="P31" s="23">
        <v>0</v>
      </c>
      <c r="Q31" s="23">
        <v>0</v>
      </c>
      <c r="R31" s="18">
        <v>0</v>
      </c>
      <c r="S31" s="23">
        <v>0</v>
      </c>
      <c r="T31" s="23">
        <v>0</v>
      </c>
      <c r="U31" s="18">
        <v>0</v>
      </c>
      <c r="V31" s="23">
        <v>0</v>
      </c>
      <c r="W31" s="23">
        <v>0</v>
      </c>
      <c r="X31" s="18">
        <v>0</v>
      </c>
      <c r="Y31" s="23">
        <v>0</v>
      </c>
      <c r="Z31" s="23">
        <v>0</v>
      </c>
      <c r="AA31" s="18">
        <v>0</v>
      </c>
      <c r="AB31" s="23">
        <v>0</v>
      </c>
      <c r="AC31" s="23">
        <v>0</v>
      </c>
      <c r="AD31" s="18">
        <v>0</v>
      </c>
      <c r="AE31" s="23">
        <v>0</v>
      </c>
      <c r="AF31" s="23">
        <v>0</v>
      </c>
      <c r="AG31" s="18">
        <v>0</v>
      </c>
      <c r="AH31" s="64">
        <f t="shared" si="0"/>
        <v>2</v>
      </c>
      <c r="AI31" s="121">
        <v>0</v>
      </c>
    </row>
    <row r="32" spans="1:35" x14ac:dyDescent="0.3">
      <c r="A32" s="17" t="s">
        <v>77</v>
      </c>
      <c r="B32" s="20">
        <v>13</v>
      </c>
      <c r="C32" s="20">
        <v>345</v>
      </c>
      <c r="D32" s="18">
        <v>358</v>
      </c>
      <c r="E32" s="23">
        <v>2</v>
      </c>
      <c r="F32" s="23">
        <v>95</v>
      </c>
      <c r="G32" s="18">
        <v>97</v>
      </c>
      <c r="H32" s="19">
        <v>79</v>
      </c>
      <c r="I32" s="78">
        <v>79</v>
      </c>
      <c r="J32" s="77">
        <v>0</v>
      </c>
      <c r="K32" s="20">
        <v>0</v>
      </c>
      <c r="L32" s="18">
        <v>0</v>
      </c>
      <c r="M32" s="23">
        <v>0</v>
      </c>
      <c r="N32" s="23">
        <v>0</v>
      </c>
      <c r="O32" s="18">
        <v>0</v>
      </c>
      <c r="P32" s="23">
        <v>0</v>
      </c>
      <c r="Q32" s="23">
        <v>0</v>
      </c>
      <c r="R32" s="18">
        <v>0</v>
      </c>
      <c r="S32" s="23">
        <v>0</v>
      </c>
      <c r="T32" s="23">
        <v>0</v>
      </c>
      <c r="U32" s="18">
        <v>0</v>
      </c>
      <c r="V32" s="23">
        <v>0</v>
      </c>
      <c r="W32" s="23">
        <v>0</v>
      </c>
      <c r="X32" s="18">
        <v>0</v>
      </c>
      <c r="Y32" s="23">
        <v>0</v>
      </c>
      <c r="Z32" s="23">
        <v>0</v>
      </c>
      <c r="AA32" s="18">
        <v>0</v>
      </c>
      <c r="AB32" s="23">
        <v>0</v>
      </c>
      <c r="AC32" s="23">
        <v>0</v>
      </c>
      <c r="AD32" s="18">
        <v>0</v>
      </c>
      <c r="AE32" s="23">
        <v>0</v>
      </c>
      <c r="AF32" s="23">
        <v>0</v>
      </c>
      <c r="AG32" s="18">
        <v>0</v>
      </c>
      <c r="AH32" s="64">
        <f t="shared" si="0"/>
        <v>534</v>
      </c>
      <c r="AI32" s="121">
        <v>54</v>
      </c>
    </row>
    <row r="33" spans="1:35" x14ac:dyDescent="0.3">
      <c r="A33" s="17" t="s">
        <v>78</v>
      </c>
      <c r="B33" s="20">
        <v>8</v>
      </c>
      <c r="C33" s="20">
        <v>416</v>
      </c>
      <c r="D33" s="18">
        <v>424</v>
      </c>
      <c r="E33" s="23">
        <v>1</v>
      </c>
      <c r="F33" s="23">
        <v>53</v>
      </c>
      <c r="G33" s="18">
        <v>54</v>
      </c>
      <c r="H33" s="19">
        <v>84</v>
      </c>
      <c r="I33" s="78">
        <v>84</v>
      </c>
      <c r="J33" s="77">
        <v>0</v>
      </c>
      <c r="K33" s="20">
        <v>0</v>
      </c>
      <c r="L33" s="18">
        <v>0</v>
      </c>
      <c r="M33" s="23">
        <v>0</v>
      </c>
      <c r="N33" s="23">
        <v>0</v>
      </c>
      <c r="O33" s="18">
        <v>0</v>
      </c>
      <c r="P33" s="23">
        <v>0</v>
      </c>
      <c r="Q33" s="23">
        <v>0</v>
      </c>
      <c r="R33" s="18">
        <v>0</v>
      </c>
      <c r="S33" s="23">
        <v>0</v>
      </c>
      <c r="T33" s="23">
        <v>0</v>
      </c>
      <c r="U33" s="18">
        <v>0</v>
      </c>
      <c r="V33" s="23">
        <v>0</v>
      </c>
      <c r="W33" s="23">
        <v>0</v>
      </c>
      <c r="X33" s="18">
        <v>0</v>
      </c>
      <c r="Y33" s="23">
        <v>0</v>
      </c>
      <c r="Z33" s="23">
        <v>1</v>
      </c>
      <c r="AA33" s="18">
        <v>1</v>
      </c>
      <c r="AB33" s="23">
        <v>0</v>
      </c>
      <c r="AC33" s="23">
        <v>0</v>
      </c>
      <c r="AD33" s="18">
        <v>0</v>
      </c>
      <c r="AE33" s="23">
        <v>0</v>
      </c>
      <c r="AF33" s="23">
        <v>0</v>
      </c>
      <c r="AG33" s="18">
        <v>0</v>
      </c>
      <c r="AH33" s="64">
        <f t="shared" si="0"/>
        <v>563</v>
      </c>
      <c r="AI33" s="121">
        <v>53</v>
      </c>
    </row>
    <row r="34" spans="1:35" x14ac:dyDescent="0.3">
      <c r="A34" s="17" t="s">
        <v>79</v>
      </c>
      <c r="B34" s="20">
        <v>4</v>
      </c>
      <c r="C34" s="20">
        <v>237</v>
      </c>
      <c r="D34" s="18">
        <v>241</v>
      </c>
      <c r="E34" s="23">
        <v>2</v>
      </c>
      <c r="F34" s="23">
        <v>62</v>
      </c>
      <c r="G34" s="18">
        <v>64</v>
      </c>
      <c r="H34" s="19">
        <v>60</v>
      </c>
      <c r="I34" s="78">
        <v>60</v>
      </c>
      <c r="J34" s="77">
        <v>0</v>
      </c>
      <c r="K34" s="20">
        <v>0</v>
      </c>
      <c r="L34" s="18">
        <v>0</v>
      </c>
      <c r="M34" s="23">
        <v>0</v>
      </c>
      <c r="N34" s="23">
        <v>0</v>
      </c>
      <c r="O34" s="18">
        <v>0</v>
      </c>
      <c r="P34" s="23">
        <v>0</v>
      </c>
      <c r="Q34" s="23">
        <v>0</v>
      </c>
      <c r="R34" s="18">
        <v>0</v>
      </c>
      <c r="S34" s="23">
        <v>0</v>
      </c>
      <c r="T34" s="23">
        <v>0</v>
      </c>
      <c r="U34" s="18">
        <v>0</v>
      </c>
      <c r="V34" s="23">
        <v>0</v>
      </c>
      <c r="W34" s="23">
        <v>0</v>
      </c>
      <c r="X34" s="18">
        <v>0</v>
      </c>
      <c r="Y34" s="23">
        <v>0</v>
      </c>
      <c r="Z34" s="23">
        <v>1</v>
      </c>
      <c r="AA34" s="18">
        <v>1</v>
      </c>
      <c r="AB34" s="23">
        <v>0</v>
      </c>
      <c r="AC34" s="23">
        <v>0</v>
      </c>
      <c r="AD34" s="18">
        <v>0</v>
      </c>
      <c r="AE34" s="23">
        <v>0</v>
      </c>
      <c r="AF34" s="23">
        <v>0</v>
      </c>
      <c r="AG34" s="18">
        <v>0</v>
      </c>
      <c r="AH34" s="64">
        <f t="shared" si="0"/>
        <v>366</v>
      </c>
      <c r="AI34" s="121">
        <v>38</v>
      </c>
    </row>
    <row r="35" spans="1:35" x14ac:dyDescent="0.3">
      <c r="A35" s="17" t="s">
        <v>80</v>
      </c>
      <c r="B35" s="20">
        <v>1</v>
      </c>
      <c r="C35" s="20">
        <v>134</v>
      </c>
      <c r="D35" s="18">
        <v>135</v>
      </c>
      <c r="E35" s="23">
        <v>0</v>
      </c>
      <c r="F35" s="23">
        <v>67</v>
      </c>
      <c r="G35" s="18">
        <v>67</v>
      </c>
      <c r="H35" s="19">
        <v>27</v>
      </c>
      <c r="I35" s="78">
        <v>27</v>
      </c>
      <c r="J35" s="77">
        <v>0</v>
      </c>
      <c r="K35" s="20">
        <v>0</v>
      </c>
      <c r="L35" s="18">
        <v>0</v>
      </c>
      <c r="M35" s="23">
        <v>0</v>
      </c>
      <c r="N35" s="23">
        <v>1</v>
      </c>
      <c r="O35" s="18">
        <v>1</v>
      </c>
      <c r="P35" s="23">
        <v>0</v>
      </c>
      <c r="Q35" s="23">
        <v>0</v>
      </c>
      <c r="R35" s="18">
        <v>0</v>
      </c>
      <c r="S35" s="23">
        <v>0</v>
      </c>
      <c r="T35" s="23">
        <v>0</v>
      </c>
      <c r="U35" s="18">
        <v>0</v>
      </c>
      <c r="V35" s="23">
        <v>0</v>
      </c>
      <c r="W35" s="23">
        <v>1</v>
      </c>
      <c r="X35" s="18">
        <v>1</v>
      </c>
      <c r="Y35" s="23">
        <v>0</v>
      </c>
      <c r="Z35" s="23">
        <v>2</v>
      </c>
      <c r="AA35" s="18">
        <v>2</v>
      </c>
      <c r="AB35" s="23">
        <v>0</v>
      </c>
      <c r="AC35" s="23">
        <v>0</v>
      </c>
      <c r="AD35" s="18">
        <v>0</v>
      </c>
      <c r="AE35" s="23">
        <v>0</v>
      </c>
      <c r="AF35" s="23">
        <v>0</v>
      </c>
      <c r="AG35" s="18">
        <v>0</v>
      </c>
      <c r="AH35" s="64">
        <f t="shared" si="0"/>
        <v>233</v>
      </c>
      <c r="AI35" s="121">
        <v>33</v>
      </c>
    </row>
    <row r="36" spans="1:35" x14ac:dyDescent="0.3">
      <c r="A36" s="17" t="s">
        <v>81</v>
      </c>
      <c r="B36" s="20">
        <v>0</v>
      </c>
      <c r="C36" s="20">
        <v>150</v>
      </c>
      <c r="D36" s="18">
        <v>150</v>
      </c>
      <c r="E36" s="23">
        <v>3</v>
      </c>
      <c r="F36" s="23">
        <v>108</v>
      </c>
      <c r="G36" s="18">
        <v>111</v>
      </c>
      <c r="H36" s="19">
        <v>37</v>
      </c>
      <c r="I36" s="78">
        <v>37</v>
      </c>
      <c r="J36" s="77">
        <v>0</v>
      </c>
      <c r="K36" s="20">
        <v>0</v>
      </c>
      <c r="L36" s="18">
        <v>0</v>
      </c>
      <c r="M36" s="23">
        <v>0</v>
      </c>
      <c r="N36" s="23">
        <v>0</v>
      </c>
      <c r="O36" s="18">
        <v>0</v>
      </c>
      <c r="P36" s="23">
        <v>0</v>
      </c>
      <c r="Q36" s="23">
        <v>0</v>
      </c>
      <c r="R36" s="18">
        <v>0</v>
      </c>
      <c r="S36" s="23">
        <v>0</v>
      </c>
      <c r="T36" s="23">
        <v>0</v>
      </c>
      <c r="U36" s="18">
        <v>0</v>
      </c>
      <c r="V36" s="23">
        <v>0</v>
      </c>
      <c r="W36" s="23">
        <v>0</v>
      </c>
      <c r="X36" s="18">
        <v>0</v>
      </c>
      <c r="Y36" s="23">
        <v>0</v>
      </c>
      <c r="Z36" s="23">
        <v>0</v>
      </c>
      <c r="AA36" s="18">
        <v>0</v>
      </c>
      <c r="AB36" s="23">
        <v>0</v>
      </c>
      <c r="AC36" s="23">
        <v>0</v>
      </c>
      <c r="AD36" s="18">
        <v>0</v>
      </c>
      <c r="AE36" s="23">
        <v>0</v>
      </c>
      <c r="AF36" s="23">
        <v>0</v>
      </c>
      <c r="AG36" s="18">
        <v>0</v>
      </c>
      <c r="AH36" s="64">
        <f t="shared" si="0"/>
        <v>298</v>
      </c>
      <c r="AI36" s="121">
        <v>42</v>
      </c>
    </row>
    <row r="37" spans="1:35" x14ac:dyDescent="0.3">
      <c r="A37" s="17" t="s">
        <v>82</v>
      </c>
      <c r="B37" s="20">
        <v>2</v>
      </c>
      <c r="C37" s="20">
        <v>163</v>
      </c>
      <c r="D37" s="18">
        <v>165</v>
      </c>
      <c r="E37" s="23">
        <v>3</v>
      </c>
      <c r="F37" s="23">
        <v>113</v>
      </c>
      <c r="G37" s="18">
        <v>116</v>
      </c>
      <c r="H37" s="19">
        <v>28</v>
      </c>
      <c r="I37" s="78">
        <v>28</v>
      </c>
      <c r="J37" s="77">
        <v>0</v>
      </c>
      <c r="K37" s="20">
        <v>0</v>
      </c>
      <c r="L37" s="18">
        <v>0</v>
      </c>
      <c r="M37" s="23">
        <v>0</v>
      </c>
      <c r="N37" s="23">
        <v>1</v>
      </c>
      <c r="O37" s="18">
        <v>1</v>
      </c>
      <c r="P37" s="23">
        <v>0</v>
      </c>
      <c r="Q37" s="23">
        <v>0</v>
      </c>
      <c r="R37" s="18">
        <v>0</v>
      </c>
      <c r="S37" s="23">
        <v>0</v>
      </c>
      <c r="T37" s="23">
        <v>0</v>
      </c>
      <c r="U37" s="18">
        <v>0</v>
      </c>
      <c r="V37" s="23">
        <v>0</v>
      </c>
      <c r="W37" s="23">
        <v>0</v>
      </c>
      <c r="X37" s="18">
        <v>0</v>
      </c>
      <c r="Y37" s="23">
        <v>0</v>
      </c>
      <c r="Z37" s="23">
        <v>1</v>
      </c>
      <c r="AA37" s="18">
        <v>1</v>
      </c>
      <c r="AB37" s="23">
        <v>0</v>
      </c>
      <c r="AC37" s="23">
        <v>0</v>
      </c>
      <c r="AD37" s="18">
        <v>0</v>
      </c>
      <c r="AE37" s="23">
        <v>0</v>
      </c>
      <c r="AF37" s="23">
        <v>0</v>
      </c>
      <c r="AG37" s="18">
        <v>0</v>
      </c>
      <c r="AH37" s="64">
        <f t="shared" si="0"/>
        <v>311</v>
      </c>
      <c r="AI37" s="121">
        <v>54</v>
      </c>
    </row>
    <row r="38" spans="1:35" x14ac:dyDescent="0.3">
      <c r="A38" s="17" t="s">
        <v>83</v>
      </c>
      <c r="B38" s="20">
        <v>1</v>
      </c>
      <c r="C38" s="20">
        <v>173</v>
      </c>
      <c r="D38" s="18">
        <v>174</v>
      </c>
      <c r="E38" s="23">
        <v>1</v>
      </c>
      <c r="F38" s="23">
        <v>126</v>
      </c>
      <c r="G38" s="18">
        <v>127</v>
      </c>
      <c r="H38" s="19">
        <v>10</v>
      </c>
      <c r="I38" s="78">
        <v>10</v>
      </c>
      <c r="J38" s="77">
        <v>0</v>
      </c>
      <c r="K38" s="20">
        <v>0</v>
      </c>
      <c r="L38" s="18">
        <v>0</v>
      </c>
      <c r="M38" s="23">
        <v>0</v>
      </c>
      <c r="N38" s="23">
        <v>0</v>
      </c>
      <c r="O38" s="18">
        <v>0</v>
      </c>
      <c r="P38" s="23">
        <v>0</v>
      </c>
      <c r="Q38" s="23">
        <v>0</v>
      </c>
      <c r="R38" s="18">
        <v>0</v>
      </c>
      <c r="S38" s="23">
        <v>0</v>
      </c>
      <c r="T38" s="23">
        <v>0</v>
      </c>
      <c r="U38" s="18">
        <v>0</v>
      </c>
      <c r="V38" s="23">
        <v>0</v>
      </c>
      <c r="W38" s="23">
        <v>0</v>
      </c>
      <c r="X38" s="18">
        <v>0</v>
      </c>
      <c r="Y38" s="23">
        <v>0</v>
      </c>
      <c r="Z38" s="23">
        <v>0</v>
      </c>
      <c r="AA38" s="18">
        <v>0</v>
      </c>
      <c r="AB38" s="23">
        <v>0</v>
      </c>
      <c r="AC38" s="23">
        <v>0</v>
      </c>
      <c r="AD38" s="18">
        <v>0</v>
      </c>
      <c r="AE38" s="23">
        <v>0</v>
      </c>
      <c r="AF38" s="23">
        <v>0</v>
      </c>
      <c r="AG38" s="18">
        <v>0</v>
      </c>
      <c r="AH38" s="64">
        <f t="shared" si="0"/>
        <v>311</v>
      </c>
      <c r="AI38" s="121">
        <v>48</v>
      </c>
    </row>
    <row r="39" spans="1:35" x14ac:dyDescent="0.3">
      <c r="A39" s="9" t="s">
        <v>6</v>
      </c>
      <c r="B39" s="5">
        <f t="shared" ref="B39:I39" si="1">SUM(B3,B12,B21,B30)</f>
        <v>2978</v>
      </c>
      <c r="C39" s="5">
        <f t="shared" si="1"/>
        <v>473932</v>
      </c>
      <c r="D39" s="5">
        <f t="shared" si="1"/>
        <v>476910</v>
      </c>
      <c r="E39" s="5">
        <f t="shared" si="1"/>
        <v>4492</v>
      </c>
      <c r="F39" s="5">
        <f t="shared" si="1"/>
        <v>452805</v>
      </c>
      <c r="G39" s="5">
        <f t="shared" si="1"/>
        <v>457297</v>
      </c>
      <c r="H39" s="5">
        <f t="shared" si="1"/>
        <v>70109</v>
      </c>
      <c r="I39" s="76">
        <f t="shared" si="1"/>
        <v>70109</v>
      </c>
      <c r="J39" s="73">
        <f t="shared" ref="J39:AG39" si="2">SUM(J3,J12,J21,J30)</f>
        <v>7</v>
      </c>
      <c r="K39" s="5">
        <f t="shared" si="2"/>
        <v>203</v>
      </c>
      <c r="L39" s="5">
        <f t="shared" si="2"/>
        <v>210</v>
      </c>
      <c r="M39" s="5">
        <f t="shared" si="2"/>
        <v>0</v>
      </c>
      <c r="N39" s="5">
        <f t="shared" si="2"/>
        <v>36</v>
      </c>
      <c r="O39" s="5">
        <f t="shared" si="2"/>
        <v>36</v>
      </c>
      <c r="P39" s="5">
        <f t="shared" si="2"/>
        <v>0</v>
      </c>
      <c r="Q39" s="5">
        <f t="shared" si="2"/>
        <v>30</v>
      </c>
      <c r="R39" s="5">
        <f t="shared" si="2"/>
        <v>30</v>
      </c>
      <c r="S39" s="5">
        <f t="shared" si="2"/>
        <v>0</v>
      </c>
      <c r="T39" s="5">
        <f t="shared" si="2"/>
        <v>2</v>
      </c>
      <c r="U39" s="5">
        <f t="shared" si="2"/>
        <v>2</v>
      </c>
      <c r="V39" s="5">
        <f t="shared" si="2"/>
        <v>0</v>
      </c>
      <c r="W39" s="5">
        <f t="shared" si="2"/>
        <v>107</v>
      </c>
      <c r="X39" s="5">
        <f t="shared" si="2"/>
        <v>107</v>
      </c>
      <c r="Y39" s="5">
        <f t="shared" si="2"/>
        <v>15</v>
      </c>
      <c r="Z39" s="5">
        <f t="shared" si="2"/>
        <v>942</v>
      </c>
      <c r="AA39" s="5">
        <f t="shared" si="2"/>
        <v>957</v>
      </c>
      <c r="AB39" s="5">
        <f t="shared" si="2"/>
        <v>1</v>
      </c>
      <c r="AC39" s="5">
        <f t="shared" si="2"/>
        <v>137</v>
      </c>
      <c r="AD39" s="5">
        <f t="shared" si="2"/>
        <v>138</v>
      </c>
      <c r="AE39" s="5">
        <f t="shared" si="2"/>
        <v>1</v>
      </c>
      <c r="AF39" s="5">
        <f t="shared" si="2"/>
        <v>27</v>
      </c>
      <c r="AG39" s="5">
        <f t="shared" si="2"/>
        <v>28</v>
      </c>
      <c r="AH39" s="46">
        <f>SUM(AH3,AH12,AH21,AH30)</f>
        <v>1005824</v>
      </c>
      <c r="AI39" s="48">
        <f>SUM(AI3,AI12,AI21,AI30)</f>
        <v>181962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0DB16-1D42-4016-B01C-B53468C440E0}">
  <sheetPr codeName="Sheet4"/>
  <dimension ref="A1:O67"/>
  <sheetViews>
    <sheetView topLeftCell="L1" workbookViewId="0">
      <selection activeCell="O3" sqref="O3:O66"/>
    </sheetView>
  </sheetViews>
  <sheetFormatPr defaultColWidth="29.6640625" defaultRowHeight="14.4" x14ac:dyDescent="0.3"/>
  <cols>
    <col min="14" max="14" width="22" customWidth="1"/>
  </cols>
  <sheetData>
    <row r="1" spans="1:15" x14ac:dyDescent="0.3">
      <c r="A1" s="42" t="s">
        <v>122</v>
      </c>
      <c r="B1" s="85"/>
      <c r="C1" s="85"/>
      <c r="D1" s="85"/>
      <c r="E1" s="85"/>
      <c r="F1" s="85"/>
      <c r="G1" s="85"/>
      <c r="H1" s="85"/>
      <c r="I1" s="85"/>
      <c r="J1" s="85"/>
      <c r="K1" s="86"/>
      <c r="L1" s="122"/>
      <c r="M1" s="122"/>
      <c r="N1" s="139"/>
      <c r="O1" s="140"/>
    </row>
    <row r="2" spans="1:15" ht="28.8" x14ac:dyDescent="0.3">
      <c r="A2" s="87" t="s">
        <v>7</v>
      </c>
      <c r="B2" s="9" t="s">
        <v>1</v>
      </c>
      <c r="C2" s="9" t="s">
        <v>2</v>
      </c>
      <c r="D2" s="108" t="s">
        <v>88</v>
      </c>
      <c r="E2" s="114" t="s">
        <v>99</v>
      </c>
      <c r="F2" s="115" t="s">
        <v>100</v>
      </c>
      <c r="G2" s="115" t="s">
        <v>101</v>
      </c>
      <c r="H2" s="115" t="s">
        <v>102</v>
      </c>
      <c r="I2" s="115" t="s">
        <v>103</v>
      </c>
      <c r="J2" s="115" t="s">
        <v>107</v>
      </c>
      <c r="K2" s="115" t="s">
        <v>105</v>
      </c>
      <c r="L2" s="115" t="s">
        <v>106</v>
      </c>
      <c r="M2" s="109" t="s">
        <v>3</v>
      </c>
      <c r="N2" s="111" t="s">
        <v>163</v>
      </c>
      <c r="O2" s="116" t="s">
        <v>164</v>
      </c>
    </row>
    <row r="3" spans="1:15" x14ac:dyDescent="0.3">
      <c r="A3" s="50" t="s">
        <v>8</v>
      </c>
      <c r="B3" s="7">
        <v>28135</v>
      </c>
      <c r="C3" s="7">
        <v>22923</v>
      </c>
      <c r="D3" s="45">
        <v>5720</v>
      </c>
      <c r="E3" s="47">
        <v>7</v>
      </c>
      <c r="F3" s="7">
        <v>0</v>
      </c>
      <c r="G3" s="7">
        <v>0</v>
      </c>
      <c r="H3" s="7">
        <v>0</v>
      </c>
      <c r="I3" s="7">
        <v>1</v>
      </c>
      <c r="J3" s="7">
        <v>19</v>
      </c>
      <c r="K3" s="7">
        <v>4</v>
      </c>
      <c r="L3" s="7">
        <v>0</v>
      </c>
      <c r="M3" s="41">
        <f>SUM(B3:L3)</f>
        <v>56809</v>
      </c>
      <c r="N3" s="49" t="s">
        <v>109</v>
      </c>
      <c r="O3" s="117">
        <v>2540</v>
      </c>
    </row>
    <row r="4" spans="1:15" x14ac:dyDescent="0.3">
      <c r="A4" s="50" t="s">
        <v>9</v>
      </c>
      <c r="B4" s="7">
        <v>1035</v>
      </c>
      <c r="C4" s="7">
        <v>1483</v>
      </c>
      <c r="D4" s="45">
        <v>44</v>
      </c>
      <c r="E4" s="47">
        <v>0</v>
      </c>
      <c r="F4" s="7">
        <v>0</v>
      </c>
      <c r="G4" s="7">
        <v>0</v>
      </c>
      <c r="H4" s="7">
        <v>0</v>
      </c>
      <c r="I4" s="7">
        <v>0</v>
      </c>
      <c r="J4" s="7">
        <v>0</v>
      </c>
      <c r="K4" s="7">
        <v>0</v>
      </c>
      <c r="L4" s="7">
        <v>0</v>
      </c>
      <c r="M4" s="41">
        <f t="shared" ref="M4:M66" si="0">SUM(B4:L4)</f>
        <v>2562</v>
      </c>
      <c r="N4" s="49" t="s">
        <v>110</v>
      </c>
      <c r="O4" s="117">
        <v>0</v>
      </c>
    </row>
    <row r="5" spans="1:15" x14ac:dyDescent="0.3">
      <c r="A5" s="50" t="s">
        <v>10</v>
      </c>
      <c r="B5" s="7">
        <v>52205</v>
      </c>
      <c r="C5" s="7">
        <v>29112</v>
      </c>
      <c r="D5" s="45">
        <v>1856</v>
      </c>
      <c r="E5" s="47">
        <v>6</v>
      </c>
      <c r="F5" s="7">
        <v>1</v>
      </c>
      <c r="G5" s="7">
        <v>3</v>
      </c>
      <c r="H5" s="7">
        <v>0</v>
      </c>
      <c r="I5" s="7">
        <v>4</v>
      </c>
      <c r="J5" s="7">
        <v>42</v>
      </c>
      <c r="K5" s="7">
        <v>5</v>
      </c>
      <c r="L5" s="7">
        <v>0</v>
      </c>
      <c r="M5" s="41">
        <f t="shared" si="0"/>
        <v>83234</v>
      </c>
      <c r="N5" s="49" t="s">
        <v>109</v>
      </c>
      <c r="O5" s="117">
        <v>6053</v>
      </c>
    </row>
    <row r="6" spans="1:15" x14ac:dyDescent="0.3">
      <c r="A6" s="50" t="s">
        <v>11</v>
      </c>
      <c r="B6" s="7">
        <v>1164</v>
      </c>
      <c r="C6" s="7">
        <v>2648</v>
      </c>
      <c r="D6" s="45">
        <v>88</v>
      </c>
      <c r="E6" s="47">
        <v>0</v>
      </c>
      <c r="F6" s="7">
        <v>0</v>
      </c>
      <c r="G6" s="7">
        <v>0</v>
      </c>
      <c r="H6" s="7">
        <v>0</v>
      </c>
      <c r="I6" s="7">
        <v>0</v>
      </c>
      <c r="J6" s="7">
        <v>0</v>
      </c>
      <c r="K6" s="7">
        <v>0</v>
      </c>
      <c r="L6" s="7">
        <v>0</v>
      </c>
      <c r="M6" s="41">
        <f t="shared" si="0"/>
        <v>3900</v>
      </c>
      <c r="N6" s="49" t="s">
        <v>110</v>
      </c>
      <c r="O6" s="117">
        <v>0</v>
      </c>
    </row>
    <row r="7" spans="1:15" x14ac:dyDescent="0.3">
      <c r="A7" s="50" t="s">
        <v>12</v>
      </c>
      <c r="B7" s="7">
        <v>131</v>
      </c>
      <c r="C7" s="7">
        <v>867</v>
      </c>
      <c r="D7" s="45">
        <v>2</v>
      </c>
      <c r="E7" s="47">
        <v>1</v>
      </c>
      <c r="F7" s="7">
        <v>1</v>
      </c>
      <c r="G7" s="7">
        <v>0</v>
      </c>
      <c r="H7" s="7">
        <v>0</v>
      </c>
      <c r="I7" s="7">
        <v>0</v>
      </c>
      <c r="J7" s="7">
        <v>2</v>
      </c>
      <c r="K7" s="7">
        <v>0</v>
      </c>
      <c r="L7" s="7">
        <v>0</v>
      </c>
      <c r="M7" s="41">
        <f t="shared" si="0"/>
        <v>1004</v>
      </c>
      <c r="N7" s="49" t="s">
        <v>109</v>
      </c>
      <c r="O7" s="117">
        <v>1004</v>
      </c>
    </row>
    <row r="8" spans="1:15" x14ac:dyDescent="0.3">
      <c r="A8" s="50" t="s">
        <v>13</v>
      </c>
      <c r="B8" s="7">
        <v>231</v>
      </c>
      <c r="C8" s="7">
        <v>900</v>
      </c>
      <c r="D8" s="45">
        <v>13</v>
      </c>
      <c r="E8" s="47">
        <v>3</v>
      </c>
      <c r="F8" s="7">
        <v>0</v>
      </c>
      <c r="G8" s="7">
        <v>0</v>
      </c>
      <c r="H8" s="7">
        <v>0</v>
      </c>
      <c r="I8" s="7">
        <v>2</v>
      </c>
      <c r="J8" s="7">
        <v>4</v>
      </c>
      <c r="K8" s="7">
        <v>0</v>
      </c>
      <c r="L8" s="7">
        <v>0</v>
      </c>
      <c r="M8" s="41">
        <f t="shared" si="0"/>
        <v>1153</v>
      </c>
      <c r="N8" s="49" t="s">
        <v>109</v>
      </c>
      <c r="O8" s="117">
        <v>1153</v>
      </c>
    </row>
    <row r="9" spans="1:15" x14ac:dyDescent="0.3">
      <c r="A9" s="50" t="s">
        <v>14</v>
      </c>
      <c r="B9" s="7">
        <v>54961</v>
      </c>
      <c r="C9" s="7">
        <v>10762</v>
      </c>
      <c r="D9" s="45">
        <v>692</v>
      </c>
      <c r="E9" s="47">
        <v>0</v>
      </c>
      <c r="F9" s="7">
        <v>0</v>
      </c>
      <c r="G9" s="7">
        <v>0</v>
      </c>
      <c r="H9" s="7">
        <v>0</v>
      </c>
      <c r="I9" s="7">
        <v>0</v>
      </c>
      <c r="J9" s="7">
        <v>2</v>
      </c>
      <c r="K9" s="7">
        <v>0</v>
      </c>
      <c r="L9" s="7">
        <v>0</v>
      </c>
      <c r="M9" s="41">
        <f t="shared" si="0"/>
        <v>66417</v>
      </c>
      <c r="N9" s="49" t="s">
        <v>110</v>
      </c>
      <c r="O9" s="117">
        <v>0</v>
      </c>
    </row>
    <row r="10" spans="1:15" x14ac:dyDescent="0.3">
      <c r="A10" s="50" t="s">
        <v>15</v>
      </c>
      <c r="B10" s="7">
        <v>7927</v>
      </c>
      <c r="C10" s="7">
        <v>4018</v>
      </c>
      <c r="D10" s="45">
        <v>159</v>
      </c>
      <c r="E10" s="47">
        <v>0</v>
      </c>
      <c r="F10" s="7">
        <v>0</v>
      </c>
      <c r="G10" s="7">
        <v>0</v>
      </c>
      <c r="H10" s="7">
        <v>0</v>
      </c>
      <c r="I10" s="7">
        <v>0</v>
      </c>
      <c r="J10" s="7">
        <v>0</v>
      </c>
      <c r="K10" s="7">
        <v>0</v>
      </c>
      <c r="L10" s="7">
        <v>0</v>
      </c>
      <c r="M10" s="41">
        <f t="shared" si="0"/>
        <v>12104</v>
      </c>
      <c r="N10" s="49" t="s">
        <v>110</v>
      </c>
      <c r="O10" s="117">
        <v>0</v>
      </c>
    </row>
    <row r="11" spans="1:15" x14ac:dyDescent="0.3">
      <c r="A11" s="50" t="s">
        <v>16</v>
      </c>
      <c r="B11" s="7">
        <v>1944</v>
      </c>
      <c r="C11" s="7">
        <v>1711</v>
      </c>
      <c r="D11" s="45">
        <v>966</v>
      </c>
      <c r="E11" s="47">
        <v>0</v>
      </c>
      <c r="F11" s="7">
        <v>0</v>
      </c>
      <c r="G11" s="7">
        <v>0</v>
      </c>
      <c r="H11" s="7">
        <v>0</v>
      </c>
      <c r="I11" s="7">
        <v>0</v>
      </c>
      <c r="J11" s="7">
        <v>0</v>
      </c>
      <c r="K11" s="7">
        <v>0</v>
      </c>
      <c r="L11" s="7">
        <v>0</v>
      </c>
      <c r="M11" s="41">
        <f t="shared" si="0"/>
        <v>4621</v>
      </c>
      <c r="N11" s="49" t="s">
        <v>110</v>
      </c>
      <c r="O11" s="117">
        <v>0</v>
      </c>
    </row>
    <row r="12" spans="1:15" x14ac:dyDescent="0.3">
      <c r="A12" s="50" t="s">
        <v>17</v>
      </c>
      <c r="B12" s="7">
        <v>38</v>
      </c>
      <c r="C12" s="7">
        <v>474</v>
      </c>
      <c r="D12" s="45">
        <v>146</v>
      </c>
      <c r="E12" s="47">
        <v>1</v>
      </c>
      <c r="F12" s="7">
        <v>0</v>
      </c>
      <c r="G12" s="7">
        <v>0</v>
      </c>
      <c r="H12" s="7">
        <v>0</v>
      </c>
      <c r="I12" s="7">
        <v>0</v>
      </c>
      <c r="J12" s="7">
        <v>0</v>
      </c>
      <c r="K12" s="7">
        <v>0</v>
      </c>
      <c r="L12" s="7">
        <v>0</v>
      </c>
      <c r="M12" s="41">
        <f t="shared" si="0"/>
        <v>659</v>
      </c>
      <c r="N12" s="49" t="s">
        <v>109</v>
      </c>
      <c r="O12" s="117">
        <v>659</v>
      </c>
    </row>
    <row r="13" spans="1:15" x14ac:dyDescent="0.3">
      <c r="A13" s="50" t="s">
        <v>18</v>
      </c>
      <c r="B13" s="7">
        <v>1106</v>
      </c>
      <c r="C13" s="7">
        <v>637</v>
      </c>
      <c r="D13" s="45">
        <v>23</v>
      </c>
      <c r="E13" s="47">
        <v>0</v>
      </c>
      <c r="F13" s="7">
        <v>0</v>
      </c>
      <c r="G13" s="7">
        <v>0</v>
      </c>
      <c r="H13" s="7">
        <v>0</v>
      </c>
      <c r="I13" s="7">
        <v>0</v>
      </c>
      <c r="J13" s="7">
        <v>0</v>
      </c>
      <c r="K13" s="7">
        <v>0</v>
      </c>
      <c r="L13" s="7">
        <v>0</v>
      </c>
      <c r="M13" s="41">
        <f t="shared" si="0"/>
        <v>1766</v>
      </c>
      <c r="N13" s="49" t="s">
        <v>110</v>
      </c>
      <c r="O13" s="117">
        <v>0</v>
      </c>
    </row>
    <row r="14" spans="1:15" x14ac:dyDescent="0.3">
      <c r="A14" s="50" t="s">
        <v>19</v>
      </c>
      <c r="B14" s="7">
        <v>948</v>
      </c>
      <c r="C14" s="7">
        <v>961</v>
      </c>
      <c r="D14" s="45">
        <v>39</v>
      </c>
      <c r="E14" s="47">
        <v>0</v>
      </c>
      <c r="F14" s="7">
        <v>0</v>
      </c>
      <c r="G14" s="7">
        <v>0</v>
      </c>
      <c r="H14" s="7">
        <v>0</v>
      </c>
      <c r="I14" s="7">
        <v>0</v>
      </c>
      <c r="J14" s="7">
        <v>0</v>
      </c>
      <c r="K14" s="7">
        <v>0</v>
      </c>
      <c r="L14" s="7">
        <v>0</v>
      </c>
      <c r="M14" s="41">
        <f t="shared" si="0"/>
        <v>1948</v>
      </c>
      <c r="N14" s="49" t="s">
        <v>110</v>
      </c>
      <c r="O14" s="117">
        <v>0</v>
      </c>
    </row>
    <row r="15" spans="1:15" x14ac:dyDescent="0.3">
      <c r="A15" s="50" t="s">
        <v>20</v>
      </c>
      <c r="B15" s="7">
        <v>608</v>
      </c>
      <c r="C15" s="7">
        <v>254</v>
      </c>
      <c r="D15" s="45">
        <v>18</v>
      </c>
      <c r="E15" s="47">
        <v>0</v>
      </c>
      <c r="F15" s="7">
        <v>0</v>
      </c>
      <c r="G15" s="7">
        <v>0</v>
      </c>
      <c r="H15" s="7">
        <v>0</v>
      </c>
      <c r="I15" s="7">
        <v>0</v>
      </c>
      <c r="J15" s="7">
        <v>0</v>
      </c>
      <c r="K15" s="7">
        <v>0</v>
      </c>
      <c r="L15" s="7">
        <v>0</v>
      </c>
      <c r="M15" s="41">
        <f t="shared" si="0"/>
        <v>880</v>
      </c>
      <c r="N15" s="49" t="s">
        <v>110</v>
      </c>
      <c r="O15" s="117">
        <v>0</v>
      </c>
    </row>
    <row r="16" spans="1:15" x14ac:dyDescent="0.3">
      <c r="A16" s="50" t="s">
        <v>21</v>
      </c>
      <c r="B16" s="7">
        <v>157</v>
      </c>
      <c r="C16" s="7">
        <v>804</v>
      </c>
      <c r="D16" s="45">
        <v>13</v>
      </c>
      <c r="E16" s="47">
        <v>1</v>
      </c>
      <c r="F16" s="7">
        <v>0</v>
      </c>
      <c r="G16" s="7">
        <v>0</v>
      </c>
      <c r="H16" s="7">
        <v>0</v>
      </c>
      <c r="I16" s="7">
        <v>2</v>
      </c>
      <c r="J16" s="7">
        <v>3</v>
      </c>
      <c r="K16" s="7">
        <v>0</v>
      </c>
      <c r="L16" s="7">
        <v>0</v>
      </c>
      <c r="M16" s="41">
        <f t="shared" si="0"/>
        <v>980</v>
      </c>
      <c r="N16" s="49" t="s">
        <v>109</v>
      </c>
      <c r="O16" s="117">
        <v>980</v>
      </c>
    </row>
    <row r="17" spans="1:15" x14ac:dyDescent="0.3">
      <c r="A17" s="50" t="s">
        <v>22</v>
      </c>
      <c r="B17" s="7">
        <v>329</v>
      </c>
      <c r="C17" s="7">
        <v>1151</v>
      </c>
      <c r="D17" s="45">
        <v>9</v>
      </c>
      <c r="E17" s="47">
        <v>0</v>
      </c>
      <c r="F17" s="7">
        <v>0</v>
      </c>
      <c r="G17" s="7">
        <v>0</v>
      </c>
      <c r="H17" s="7">
        <v>0</v>
      </c>
      <c r="I17" s="7">
        <v>0</v>
      </c>
      <c r="J17" s="7">
        <v>0</v>
      </c>
      <c r="K17" s="7">
        <v>0</v>
      </c>
      <c r="L17" s="7">
        <v>0</v>
      </c>
      <c r="M17" s="41">
        <f t="shared" si="0"/>
        <v>1489</v>
      </c>
      <c r="N17" s="49" t="s">
        <v>110</v>
      </c>
      <c r="O17" s="117">
        <v>0</v>
      </c>
    </row>
    <row r="18" spans="1:15" x14ac:dyDescent="0.3">
      <c r="A18" s="50" t="s">
        <v>23</v>
      </c>
      <c r="B18" s="7">
        <v>1799</v>
      </c>
      <c r="C18" s="7">
        <v>5955</v>
      </c>
      <c r="D18" s="45">
        <v>202</v>
      </c>
      <c r="E18" s="47">
        <v>0</v>
      </c>
      <c r="F18" s="7">
        <v>0</v>
      </c>
      <c r="G18" s="7">
        <v>0</v>
      </c>
      <c r="H18" s="7">
        <v>0</v>
      </c>
      <c r="I18" s="7">
        <v>0</v>
      </c>
      <c r="J18" s="7">
        <v>0</v>
      </c>
      <c r="K18" s="7">
        <v>0</v>
      </c>
      <c r="L18" s="7">
        <v>0</v>
      </c>
      <c r="M18" s="41">
        <f t="shared" si="0"/>
        <v>7956</v>
      </c>
      <c r="N18" s="49" t="s">
        <v>110</v>
      </c>
      <c r="O18" s="117">
        <v>0</v>
      </c>
    </row>
    <row r="19" spans="1:15" x14ac:dyDescent="0.3">
      <c r="A19" s="50" t="s">
        <v>24</v>
      </c>
      <c r="B19" s="7">
        <v>77588</v>
      </c>
      <c r="C19" s="7">
        <v>10888</v>
      </c>
      <c r="D19" s="45">
        <v>10811</v>
      </c>
      <c r="E19" s="47">
        <v>1</v>
      </c>
      <c r="F19" s="7">
        <v>0</v>
      </c>
      <c r="G19" s="7">
        <v>0</v>
      </c>
      <c r="H19" s="7">
        <v>0</v>
      </c>
      <c r="I19" s="7">
        <v>0</v>
      </c>
      <c r="J19" s="7">
        <v>0</v>
      </c>
      <c r="K19" s="7">
        <v>0</v>
      </c>
      <c r="L19" s="7">
        <v>0</v>
      </c>
      <c r="M19" s="41">
        <f t="shared" si="0"/>
        <v>99288</v>
      </c>
      <c r="N19" s="49" t="s">
        <v>110</v>
      </c>
      <c r="O19" s="117">
        <v>0</v>
      </c>
    </row>
    <row r="20" spans="1:15" x14ac:dyDescent="0.3">
      <c r="A20" s="50" t="s">
        <v>25</v>
      </c>
      <c r="B20" s="7">
        <v>61</v>
      </c>
      <c r="C20" s="7">
        <v>573</v>
      </c>
      <c r="D20" s="45">
        <v>23</v>
      </c>
      <c r="E20" s="47">
        <v>0</v>
      </c>
      <c r="F20" s="7">
        <v>0</v>
      </c>
      <c r="G20" s="7">
        <v>0</v>
      </c>
      <c r="H20" s="7">
        <v>0</v>
      </c>
      <c r="I20" s="7">
        <v>0</v>
      </c>
      <c r="J20" s="7">
        <v>0</v>
      </c>
      <c r="K20" s="7">
        <v>0</v>
      </c>
      <c r="L20" s="7">
        <v>0</v>
      </c>
      <c r="M20" s="41">
        <f t="shared" si="0"/>
        <v>657</v>
      </c>
      <c r="N20" s="49" t="s">
        <v>110</v>
      </c>
      <c r="O20" s="117">
        <v>0</v>
      </c>
    </row>
    <row r="21" spans="1:15" x14ac:dyDescent="0.3">
      <c r="A21" s="50" t="s">
        <v>26</v>
      </c>
      <c r="B21" s="7">
        <v>26454</v>
      </c>
      <c r="C21" s="7">
        <v>51581</v>
      </c>
      <c r="D21" s="45">
        <v>12861</v>
      </c>
      <c r="E21" s="47">
        <v>74</v>
      </c>
      <c r="F21" s="7">
        <v>16</v>
      </c>
      <c r="G21" s="7">
        <v>21</v>
      </c>
      <c r="H21" s="7">
        <v>1</v>
      </c>
      <c r="I21" s="7">
        <v>52</v>
      </c>
      <c r="J21" s="7">
        <v>516</v>
      </c>
      <c r="K21" s="7">
        <v>67</v>
      </c>
      <c r="L21" s="7">
        <v>10</v>
      </c>
      <c r="M21" s="41">
        <f t="shared" si="0"/>
        <v>91653</v>
      </c>
      <c r="N21" s="49" t="s">
        <v>109</v>
      </c>
      <c r="O21" s="117">
        <v>90213</v>
      </c>
    </row>
    <row r="22" spans="1:15" x14ac:dyDescent="0.3">
      <c r="A22" s="50" t="s">
        <v>27</v>
      </c>
      <c r="B22" s="7">
        <v>5231</v>
      </c>
      <c r="C22" s="7">
        <v>1974</v>
      </c>
      <c r="D22" s="45">
        <v>249</v>
      </c>
      <c r="E22" s="47">
        <v>0</v>
      </c>
      <c r="F22" s="7">
        <v>0</v>
      </c>
      <c r="G22" s="7">
        <v>0</v>
      </c>
      <c r="H22" s="7">
        <v>0</v>
      </c>
      <c r="I22" s="7">
        <v>0</v>
      </c>
      <c r="J22" s="7">
        <v>0</v>
      </c>
      <c r="K22" s="7">
        <v>0</v>
      </c>
      <c r="L22" s="7">
        <v>0</v>
      </c>
      <c r="M22" s="41">
        <f t="shared" si="0"/>
        <v>7454</v>
      </c>
      <c r="N22" s="49" t="s">
        <v>110</v>
      </c>
      <c r="O22" s="117">
        <v>0</v>
      </c>
    </row>
    <row r="23" spans="1:15" x14ac:dyDescent="0.3">
      <c r="A23" s="50" t="s">
        <v>28</v>
      </c>
      <c r="B23" s="7">
        <v>38908</v>
      </c>
      <c r="C23" s="7">
        <v>84573</v>
      </c>
      <c r="D23" s="45">
        <v>10592</v>
      </c>
      <c r="E23" s="47">
        <v>5</v>
      </c>
      <c r="F23" s="7">
        <v>1</v>
      </c>
      <c r="G23" s="7">
        <v>0</v>
      </c>
      <c r="H23" s="7">
        <v>0</v>
      </c>
      <c r="I23" s="7">
        <v>1</v>
      </c>
      <c r="J23" s="7">
        <v>16</v>
      </c>
      <c r="K23" s="7">
        <v>5</v>
      </c>
      <c r="L23" s="7">
        <v>3</v>
      </c>
      <c r="M23" s="41">
        <f t="shared" si="0"/>
        <v>134104</v>
      </c>
      <c r="N23" s="49" t="s">
        <v>109</v>
      </c>
      <c r="O23" s="117">
        <v>2207</v>
      </c>
    </row>
    <row r="24" spans="1:15" x14ac:dyDescent="0.3">
      <c r="A24" s="50" t="s">
        <v>29</v>
      </c>
      <c r="B24" s="7">
        <v>1366</v>
      </c>
      <c r="C24" s="7">
        <v>7791</v>
      </c>
      <c r="D24" s="45">
        <v>145</v>
      </c>
      <c r="E24" s="47">
        <v>11</v>
      </c>
      <c r="F24" s="7">
        <v>1</v>
      </c>
      <c r="G24" s="7">
        <v>1</v>
      </c>
      <c r="H24" s="7">
        <v>0</v>
      </c>
      <c r="I24" s="7">
        <v>1</v>
      </c>
      <c r="J24" s="7">
        <v>52</v>
      </c>
      <c r="K24" s="7">
        <v>2</v>
      </c>
      <c r="L24" s="7">
        <v>1</v>
      </c>
      <c r="M24" s="41">
        <f t="shared" si="0"/>
        <v>9371</v>
      </c>
      <c r="N24" s="49" t="s">
        <v>109</v>
      </c>
      <c r="O24" s="117">
        <v>9371</v>
      </c>
    </row>
    <row r="25" spans="1:15" x14ac:dyDescent="0.3">
      <c r="A25" s="50" t="s">
        <v>30</v>
      </c>
      <c r="B25" s="7">
        <v>2452</v>
      </c>
      <c r="C25" s="7">
        <v>6760</v>
      </c>
      <c r="D25" s="45">
        <v>72</v>
      </c>
      <c r="E25" s="47">
        <v>0</v>
      </c>
      <c r="F25" s="7">
        <v>0</v>
      </c>
      <c r="G25" s="7">
        <v>0</v>
      </c>
      <c r="H25" s="7">
        <v>0</v>
      </c>
      <c r="I25" s="7">
        <v>0</v>
      </c>
      <c r="J25" s="7">
        <v>0</v>
      </c>
      <c r="K25" s="7">
        <v>0</v>
      </c>
      <c r="L25" s="7">
        <v>0</v>
      </c>
      <c r="M25" s="41">
        <f t="shared" si="0"/>
        <v>9284</v>
      </c>
      <c r="N25" s="49" t="s">
        <v>110</v>
      </c>
      <c r="O25" s="117">
        <v>0</v>
      </c>
    </row>
    <row r="26" spans="1:15" x14ac:dyDescent="0.3">
      <c r="A26" s="50" t="s">
        <v>31</v>
      </c>
      <c r="B26" s="7">
        <v>3785</v>
      </c>
      <c r="C26" s="7">
        <v>5547</v>
      </c>
      <c r="D26" s="45">
        <v>85</v>
      </c>
      <c r="E26" s="47">
        <v>0</v>
      </c>
      <c r="F26" s="7">
        <v>0</v>
      </c>
      <c r="G26" s="7">
        <v>0</v>
      </c>
      <c r="H26" s="7">
        <v>0</v>
      </c>
      <c r="I26" s="7">
        <v>0</v>
      </c>
      <c r="J26" s="7">
        <v>0</v>
      </c>
      <c r="K26" s="7">
        <v>0</v>
      </c>
      <c r="L26" s="7">
        <v>0</v>
      </c>
      <c r="M26" s="41">
        <f t="shared" si="0"/>
        <v>9417</v>
      </c>
      <c r="N26" s="49" t="s">
        <v>110</v>
      </c>
      <c r="O26" s="117">
        <v>0</v>
      </c>
    </row>
    <row r="27" spans="1:15" x14ac:dyDescent="0.3">
      <c r="A27" s="50" t="s">
        <v>32</v>
      </c>
      <c r="B27" s="7">
        <v>679</v>
      </c>
      <c r="C27" s="7">
        <v>824</v>
      </c>
      <c r="D27" s="45">
        <v>87</v>
      </c>
      <c r="E27" s="47">
        <v>0</v>
      </c>
      <c r="F27" s="7">
        <v>0</v>
      </c>
      <c r="G27" s="7">
        <v>0</v>
      </c>
      <c r="H27" s="7">
        <v>0</v>
      </c>
      <c r="I27" s="7">
        <v>0</v>
      </c>
      <c r="J27" s="7">
        <v>0</v>
      </c>
      <c r="K27" s="7">
        <v>0</v>
      </c>
      <c r="L27" s="7">
        <v>0</v>
      </c>
      <c r="M27" s="41">
        <f t="shared" si="0"/>
        <v>1590</v>
      </c>
      <c r="N27" s="49" t="s">
        <v>110</v>
      </c>
      <c r="O27" s="117">
        <v>0</v>
      </c>
    </row>
    <row r="28" spans="1:15" x14ac:dyDescent="0.3">
      <c r="A28" s="50" t="s">
        <v>33</v>
      </c>
      <c r="B28" s="7">
        <v>1482</v>
      </c>
      <c r="C28" s="7">
        <v>1419</v>
      </c>
      <c r="D28" s="45">
        <v>36</v>
      </c>
      <c r="E28" s="47">
        <v>0</v>
      </c>
      <c r="F28" s="7">
        <v>0</v>
      </c>
      <c r="G28" s="7">
        <v>0</v>
      </c>
      <c r="H28" s="7">
        <v>0</v>
      </c>
      <c r="I28" s="7">
        <v>0</v>
      </c>
      <c r="J28" s="7">
        <v>0</v>
      </c>
      <c r="K28" s="7">
        <v>0</v>
      </c>
      <c r="L28" s="7">
        <v>0</v>
      </c>
      <c r="M28" s="41">
        <f t="shared" si="0"/>
        <v>2937</v>
      </c>
      <c r="N28" s="49" t="s">
        <v>110</v>
      </c>
      <c r="O28" s="117">
        <v>0</v>
      </c>
    </row>
    <row r="29" spans="1:15" x14ac:dyDescent="0.3">
      <c r="A29" s="50" t="s">
        <v>34</v>
      </c>
      <c r="B29" s="7">
        <v>1518</v>
      </c>
      <c r="C29" s="7">
        <v>1330</v>
      </c>
      <c r="D29" s="45">
        <v>33</v>
      </c>
      <c r="E29" s="47">
        <v>0</v>
      </c>
      <c r="F29" s="7">
        <v>0</v>
      </c>
      <c r="G29" s="7">
        <v>0</v>
      </c>
      <c r="H29" s="7">
        <v>0</v>
      </c>
      <c r="I29" s="7">
        <v>0</v>
      </c>
      <c r="J29" s="7">
        <v>0</v>
      </c>
      <c r="K29" s="7">
        <v>0</v>
      </c>
      <c r="L29" s="7">
        <v>0</v>
      </c>
      <c r="M29" s="41">
        <f t="shared" si="0"/>
        <v>2881</v>
      </c>
      <c r="N29" s="49" t="s">
        <v>110</v>
      </c>
      <c r="O29" s="117">
        <v>0</v>
      </c>
    </row>
    <row r="30" spans="1:15" x14ac:dyDescent="0.3">
      <c r="A30" s="50" t="s">
        <v>35</v>
      </c>
      <c r="B30" s="7">
        <v>28</v>
      </c>
      <c r="C30" s="7">
        <v>152</v>
      </c>
      <c r="D30" s="45">
        <v>93</v>
      </c>
      <c r="E30" s="47">
        <v>0</v>
      </c>
      <c r="F30" s="7">
        <v>0</v>
      </c>
      <c r="G30" s="7">
        <v>0</v>
      </c>
      <c r="H30" s="7">
        <v>0</v>
      </c>
      <c r="I30" s="7">
        <v>0</v>
      </c>
      <c r="J30" s="7">
        <v>0</v>
      </c>
      <c r="K30" s="7">
        <v>0</v>
      </c>
      <c r="L30" s="7">
        <v>0</v>
      </c>
      <c r="M30" s="41">
        <f t="shared" si="0"/>
        <v>273</v>
      </c>
      <c r="N30" s="49" t="s">
        <v>110</v>
      </c>
      <c r="O30" s="117">
        <v>0</v>
      </c>
    </row>
    <row r="31" spans="1:15" x14ac:dyDescent="0.3">
      <c r="A31" s="50" t="s">
        <v>36</v>
      </c>
      <c r="B31" s="7">
        <v>1080</v>
      </c>
      <c r="C31" s="7">
        <v>843</v>
      </c>
      <c r="D31" s="45">
        <v>306</v>
      </c>
      <c r="E31" s="47">
        <v>0</v>
      </c>
      <c r="F31" s="7">
        <v>0</v>
      </c>
      <c r="G31" s="7">
        <v>0</v>
      </c>
      <c r="H31" s="7">
        <v>0</v>
      </c>
      <c r="I31" s="7">
        <v>0</v>
      </c>
      <c r="J31" s="7">
        <v>0</v>
      </c>
      <c r="K31" s="7">
        <v>0</v>
      </c>
      <c r="L31" s="7">
        <v>0</v>
      </c>
      <c r="M31" s="41">
        <f t="shared" si="0"/>
        <v>2229</v>
      </c>
      <c r="N31" s="49" t="s">
        <v>110</v>
      </c>
      <c r="O31" s="117">
        <v>0</v>
      </c>
    </row>
    <row r="32" spans="1:15" x14ac:dyDescent="0.3">
      <c r="A32" s="50" t="s">
        <v>37</v>
      </c>
      <c r="B32" s="7">
        <v>35</v>
      </c>
      <c r="C32" s="7">
        <v>525</v>
      </c>
      <c r="D32" s="45">
        <v>14</v>
      </c>
      <c r="E32" s="47">
        <v>0</v>
      </c>
      <c r="F32" s="7">
        <v>0</v>
      </c>
      <c r="G32" s="7">
        <v>0</v>
      </c>
      <c r="H32" s="7">
        <v>0</v>
      </c>
      <c r="I32" s="7">
        <v>0</v>
      </c>
      <c r="J32" s="7">
        <v>0</v>
      </c>
      <c r="K32" s="7">
        <v>0</v>
      </c>
      <c r="L32" s="7">
        <v>0</v>
      </c>
      <c r="M32" s="41">
        <f t="shared" si="0"/>
        <v>574</v>
      </c>
      <c r="N32" s="49" t="s">
        <v>110</v>
      </c>
      <c r="O32" s="117">
        <v>0</v>
      </c>
    </row>
    <row r="33" spans="1:15" x14ac:dyDescent="0.3">
      <c r="A33" s="50" t="s">
        <v>38</v>
      </c>
      <c r="B33" s="7">
        <v>57470</v>
      </c>
      <c r="C33" s="7">
        <v>32560</v>
      </c>
      <c r="D33" s="45">
        <v>9962</v>
      </c>
      <c r="E33" s="47">
        <v>0</v>
      </c>
      <c r="F33" s="7">
        <v>0</v>
      </c>
      <c r="G33" s="7">
        <v>0</v>
      </c>
      <c r="H33" s="7">
        <v>0</v>
      </c>
      <c r="I33" s="7">
        <v>0</v>
      </c>
      <c r="J33" s="7">
        <v>0</v>
      </c>
      <c r="K33" s="7">
        <v>0</v>
      </c>
      <c r="L33" s="7">
        <v>0</v>
      </c>
      <c r="M33" s="41">
        <f t="shared" si="0"/>
        <v>99992</v>
      </c>
      <c r="N33" s="49" t="s">
        <v>110</v>
      </c>
      <c r="O33" s="117">
        <v>0</v>
      </c>
    </row>
    <row r="34" spans="1:15" x14ac:dyDescent="0.3">
      <c r="A34" s="50" t="s">
        <v>39</v>
      </c>
      <c r="B34" s="7">
        <v>26</v>
      </c>
      <c r="C34" s="7">
        <v>282</v>
      </c>
      <c r="D34" s="45">
        <v>100</v>
      </c>
      <c r="E34" s="47">
        <v>0</v>
      </c>
      <c r="F34" s="7">
        <v>0</v>
      </c>
      <c r="G34" s="7">
        <v>0</v>
      </c>
      <c r="H34" s="7">
        <v>0</v>
      </c>
      <c r="I34" s="7">
        <v>0</v>
      </c>
      <c r="J34" s="7">
        <v>1</v>
      </c>
      <c r="K34" s="7">
        <v>0</v>
      </c>
      <c r="L34" s="7">
        <v>0</v>
      </c>
      <c r="M34" s="41">
        <f t="shared" si="0"/>
        <v>409</v>
      </c>
      <c r="N34" s="49" t="s">
        <v>109</v>
      </c>
      <c r="O34" s="117">
        <v>409</v>
      </c>
    </row>
    <row r="35" spans="1:15" x14ac:dyDescent="0.3">
      <c r="A35" s="51" t="s">
        <v>40</v>
      </c>
      <c r="B35" s="7">
        <v>196</v>
      </c>
      <c r="C35" s="7">
        <v>1733</v>
      </c>
      <c r="D35" s="45">
        <v>39</v>
      </c>
      <c r="E35" s="47">
        <v>5</v>
      </c>
      <c r="F35" s="7">
        <v>1</v>
      </c>
      <c r="G35" s="7">
        <v>0</v>
      </c>
      <c r="H35" s="7">
        <v>0</v>
      </c>
      <c r="I35" s="7">
        <v>0</v>
      </c>
      <c r="J35" s="7">
        <v>2</v>
      </c>
      <c r="K35" s="7">
        <v>0</v>
      </c>
      <c r="L35" s="7">
        <v>0</v>
      </c>
      <c r="M35" s="41">
        <f t="shared" si="0"/>
        <v>1976</v>
      </c>
      <c r="N35" s="49" t="s">
        <v>109</v>
      </c>
      <c r="O35" s="117">
        <v>1976</v>
      </c>
    </row>
    <row r="36" spans="1:15" x14ac:dyDescent="0.3">
      <c r="A36" s="50" t="s">
        <v>41</v>
      </c>
      <c r="B36" s="7">
        <v>5399</v>
      </c>
      <c r="C36" s="7">
        <v>5607</v>
      </c>
      <c r="D36" s="45">
        <v>474</v>
      </c>
      <c r="E36" s="47">
        <v>0</v>
      </c>
      <c r="F36" s="7">
        <v>0</v>
      </c>
      <c r="G36" s="7">
        <v>0</v>
      </c>
      <c r="H36" s="7">
        <v>0</v>
      </c>
      <c r="I36" s="7">
        <v>0</v>
      </c>
      <c r="J36" s="7">
        <v>0</v>
      </c>
      <c r="K36" s="7">
        <v>0</v>
      </c>
      <c r="L36" s="7">
        <v>0</v>
      </c>
      <c r="M36" s="41">
        <f t="shared" si="0"/>
        <v>11480</v>
      </c>
      <c r="N36" s="49" t="s">
        <v>110</v>
      </c>
      <c r="O36" s="117">
        <v>0</v>
      </c>
    </row>
    <row r="37" spans="1:15" x14ac:dyDescent="0.3">
      <c r="A37" s="50" t="s">
        <v>42</v>
      </c>
      <c r="B37" s="7">
        <v>513</v>
      </c>
      <c r="C37" s="7">
        <v>243</v>
      </c>
      <c r="D37" s="45">
        <v>15</v>
      </c>
      <c r="E37" s="47">
        <v>0</v>
      </c>
      <c r="F37" s="7">
        <v>0</v>
      </c>
      <c r="G37" s="7">
        <v>0</v>
      </c>
      <c r="H37" s="7">
        <v>0</v>
      </c>
      <c r="I37" s="7">
        <v>0</v>
      </c>
      <c r="J37" s="7">
        <v>0</v>
      </c>
      <c r="K37" s="7">
        <v>0</v>
      </c>
      <c r="L37" s="7">
        <v>0</v>
      </c>
      <c r="M37" s="41">
        <f t="shared" si="0"/>
        <v>771</v>
      </c>
      <c r="N37" s="49" t="s">
        <v>110</v>
      </c>
      <c r="O37" s="117">
        <v>0</v>
      </c>
    </row>
    <row r="38" spans="1:15" x14ac:dyDescent="0.3">
      <c r="A38" s="50" t="s">
        <v>43</v>
      </c>
      <c r="B38" s="7">
        <v>38952</v>
      </c>
      <c r="C38" s="7">
        <v>33936</v>
      </c>
      <c r="D38" s="45">
        <v>489</v>
      </c>
      <c r="E38" s="47">
        <v>31</v>
      </c>
      <c r="F38" s="7">
        <v>8</v>
      </c>
      <c r="G38" s="7">
        <v>3</v>
      </c>
      <c r="H38" s="7">
        <v>1</v>
      </c>
      <c r="I38" s="7">
        <v>27</v>
      </c>
      <c r="J38" s="7">
        <v>137</v>
      </c>
      <c r="K38" s="7">
        <v>22</v>
      </c>
      <c r="L38" s="7">
        <v>5</v>
      </c>
      <c r="M38" s="41">
        <f t="shared" si="0"/>
        <v>73611</v>
      </c>
      <c r="N38" s="49" t="s">
        <v>109</v>
      </c>
      <c r="O38" s="117">
        <v>27211</v>
      </c>
    </row>
    <row r="39" spans="1:15" x14ac:dyDescent="0.3">
      <c r="A39" s="50" t="s">
        <v>44</v>
      </c>
      <c r="B39" s="7">
        <v>1429</v>
      </c>
      <c r="C39" s="7">
        <v>1540</v>
      </c>
      <c r="D39" s="45">
        <v>47</v>
      </c>
      <c r="E39" s="47">
        <v>0</v>
      </c>
      <c r="F39" s="7">
        <v>0</v>
      </c>
      <c r="G39" s="7">
        <v>0</v>
      </c>
      <c r="H39" s="7">
        <v>0</v>
      </c>
      <c r="I39" s="7">
        <v>0</v>
      </c>
      <c r="J39" s="7">
        <v>0</v>
      </c>
      <c r="K39" s="7">
        <v>0</v>
      </c>
      <c r="L39" s="7">
        <v>0</v>
      </c>
      <c r="M39" s="41">
        <f t="shared" si="0"/>
        <v>3016</v>
      </c>
      <c r="N39" s="49" t="s">
        <v>110</v>
      </c>
      <c r="O39" s="117">
        <v>0</v>
      </c>
    </row>
    <row r="40" spans="1:15" x14ac:dyDescent="0.3">
      <c r="A40" s="50" t="s">
        <v>45</v>
      </c>
      <c r="B40" s="7">
        <v>156</v>
      </c>
      <c r="C40" s="7">
        <v>1180</v>
      </c>
      <c r="D40" s="45">
        <v>7</v>
      </c>
      <c r="E40" s="47">
        <v>1</v>
      </c>
      <c r="F40" s="7">
        <v>0</v>
      </c>
      <c r="G40" s="7">
        <v>0</v>
      </c>
      <c r="H40" s="7">
        <v>0</v>
      </c>
      <c r="I40" s="7">
        <v>1</v>
      </c>
      <c r="J40" s="7">
        <v>5</v>
      </c>
      <c r="K40" s="7">
        <v>1</v>
      </c>
      <c r="L40" s="7">
        <v>0</v>
      </c>
      <c r="M40" s="41">
        <f t="shared" si="0"/>
        <v>1351</v>
      </c>
      <c r="N40" s="49" t="s">
        <v>109</v>
      </c>
      <c r="O40" s="117">
        <v>1351</v>
      </c>
    </row>
    <row r="41" spans="1:15" x14ac:dyDescent="0.3">
      <c r="A41" s="50" t="s">
        <v>46</v>
      </c>
      <c r="B41" s="7">
        <v>630</v>
      </c>
      <c r="C41" s="7">
        <v>3918</v>
      </c>
      <c r="D41" s="45">
        <v>686</v>
      </c>
      <c r="E41" s="47">
        <v>4</v>
      </c>
      <c r="F41" s="7">
        <v>1</v>
      </c>
      <c r="G41" s="7">
        <v>0</v>
      </c>
      <c r="H41" s="7">
        <v>0</v>
      </c>
      <c r="I41" s="7">
        <v>0</v>
      </c>
      <c r="J41" s="7">
        <v>15</v>
      </c>
      <c r="K41" s="7">
        <v>4</v>
      </c>
      <c r="L41" s="7">
        <v>1</v>
      </c>
      <c r="M41" s="41">
        <f t="shared" si="0"/>
        <v>5259</v>
      </c>
      <c r="N41" s="49" t="s">
        <v>109</v>
      </c>
      <c r="O41" s="117">
        <v>5259</v>
      </c>
    </row>
    <row r="42" spans="1:15" x14ac:dyDescent="0.3">
      <c r="A42" s="50" t="s">
        <v>47</v>
      </c>
      <c r="B42" s="7">
        <v>9223</v>
      </c>
      <c r="C42" s="7">
        <v>27482</v>
      </c>
      <c r="D42" s="45">
        <v>884</v>
      </c>
      <c r="E42" s="47">
        <v>0</v>
      </c>
      <c r="F42" s="7">
        <v>0</v>
      </c>
      <c r="G42" s="7">
        <v>0</v>
      </c>
      <c r="H42" s="7">
        <v>0</v>
      </c>
      <c r="I42" s="7">
        <v>0</v>
      </c>
      <c r="J42" s="7">
        <v>1</v>
      </c>
      <c r="K42" s="7">
        <v>0</v>
      </c>
      <c r="L42" s="7">
        <v>0</v>
      </c>
      <c r="M42" s="41">
        <f t="shared" si="0"/>
        <v>37590</v>
      </c>
      <c r="N42" s="49" t="s">
        <v>110</v>
      </c>
      <c r="O42" s="117">
        <v>0</v>
      </c>
    </row>
    <row r="43" spans="1:15" x14ac:dyDescent="0.3">
      <c r="A43" s="50" t="s">
        <v>48</v>
      </c>
      <c r="B43" s="7">
        <v>137</v>
      </c>
      <c r="C43" s="7">
        <v>329</v>
      </c>
      <c r="D43" s="45">
        <v>6</v>
      </c>
      <c r="E43" s="47">
        <v>0</v>
      </c>
      <c r="F43" s="7">
        <v>0</v>
      </c>
      <c r="G43" s="7">
        <v>0</v>
      </c>
      <c r="H43" s="7">
        <v>0</v>
      </c>
      <c r="I43" s="7">
        <v>0</v>
      </c>
      <c r="J43" s="7">
        <v>0</v>
      </c>
      <c r="K43" s="7">
        <v>0</v>
      </c>
      <c r="L43" s="7">
        <v>0</v>
      </c>
      <c r="M43" s="41">
        <f t="shared" si="0"/>
        <v>472</v>
      </c>
      <c r="N43" s="49" t="s">
        <v>110</v>
      </c>
      <c r="O43" s="117">
        <v>0</v>
      </c>
    </row>
    <row r="44" spans="1:15" x14ac:dyDescent="0.3">
      <c r="A44" s="50" t="s">
        <v>49</v>
      </c>
      <c r="B44" s="7">
        <v>307</v>
      </c>
      <c r="C44" s="7">
        <v>1769</v>
      </c>
      <c r="D44" s="45">
        <v>31</v>
      </c>
      <c r="E44" s="47">
        <v>0</v>
      </c>
      <c r="F44" s="7">
        <v>0</v>
      </c>
      <c r="G44" s="7">
        <v>0</v>
      </c>
      <c r="H44" s="7">
        <v>0</v>
      </c>
      <c r="I44" s="7">
        <v>0</v>
      </c>
      <c r="J44" s="7">
        <v>0</v>
      </c>
      <c r="K44" s="7">
        <v>0</v>
      </c>
      <c r="L44" s="7">
        <v>0</v>
      </c>
      <c r="M44" s="41">
        <f t="shared" si="0"/>
        <v>2107</v>
      </c>
      <c r="N44" s="49" t="s">
        <v>110</v>
      </c>
      <c r="O44" s="117">
        <v>0</v>
      </c>
    </row>
    <row r="45" spans="1:15" x14ac:dyDescent="0.3">
      <c r="A45" s="50" t="s">
        <v>50</v>
      </c>
      <c r="B45" s="7">
        <v>955</v>
      </c>
      <c r="C45" s="7">
        <v>2806</v>
      </c>
      <c r="D45" s="45">
        <v>1823</v>
      </c>
      <c r="E45" s="47">
        <v>0</v>
      </c>
      <c r="F45" s="7">
        <v>0</v>
      </c>
      <c r="G45" s="7">
        <v>0</v>
      </c>
      <c r="H45" s="7">
        <v>0</v>
      </c>
      <c r="I45" s="7">
        <v>0</v>
      </c>
      <c r="J45" s="7">
        <v>0</v>
      </c>
      <c r="K45" s="7">
        <v>0</v>
      </c>
      <c r="L45" s="7">
        <v>0</v>
      </c>
      <c r="M45" s="41">
        <f t="shared" si="0"/>
        <v>5584</v>
      </c>
      <c r="N45" s="49" t="s">
        <v>110</v>
      </c>
      <c r="O45" s="117">
        <v>0</v>
      </c>
    </row>
    <row r="46" spans="1:15" x14ac:dyDescent="0.3">
      <c r="A46" s="50" t="s">
        <v>51</v>
      </c>
      <c r="B46" s="7">
        <v>2372</v>
      </c>
      <c r="C46" s="7">
        <v>8002</v>
      </c>
      <c r="D46" s="45">
        <v>144</v>
      </c>
      <c r="E46" s="47">
        <v>0</v>
      </c>
      <c r="F46" s="7">
        <v>0</v>
      </c>
      <c r="G46" s="7">
        <v>0</v>
      </c>
      <c r="H46" s="7">
        <v>0</v>
      </c>
      <c r="I46" s="7">
        <v>0</v>
      </c>
      <c r="J46" s="7">
        <v>0</v>
      </c>
      <c r="K46" s="7">
        <v>0</v>
      </c>
      <c r="L46" s="7">
        <v>0</v>
      </c>
      <c r="M46" s="41">
        <f t="shared" si="0"/>
        <v>10518</v>
      </c>
      <c r="N46" s="49" t="s">
        <v>110</v>
      </c>
      <c r="O46" s="117">
        <v>0</v>
      </c>
    </row>
    <row r="47" spans="1:15" x14ac:dyDescent="0.3">
      <c r="A47" s="50" t="s">
        <v>52</v>
      </c>
      <c r="B47" s="7">
        <v>960</v>
      </c>
      <c r="C47" s="7">
        <v>4644</v>
      </c>
      <c r="D47" s="45">
        <v>76</v>
      </c>
      <c r="E47" s="47">
        <v>12</v>
      </c>
      <c r="F47" s="7">
        <v>2</v>
      </c>
      <c r="G47" s="7">
        <v>0</v>
      </c>
      <c r="H47" s="7">
        <v>0</v>
      </c>
      <c r="I47" s="7">
        <v>1</v>
      </c>
      <c r="J47" s="7">
        <v>21</v>
      </c>
      <c r="K47" s="7">
        <v>5</v>
      </c>
      <c r="L47" s="7">
        <v>2</v>
      </c>
      <c r="M47" s="41">
        <f t="shared" si="0"/>
        <v>5723</v>
      </c>
      <c r="N47" s="49" t="s">
        <v>109</v>
      </c>
      <c r="O47" s="117">
        <v>5723</v>
      </c>
    </row>
    <row r="48" spans="1:15" x14ac:dyDescent="0.3">
      <c r="A48" s="50" t="s">
        <v>53</v>
      </c>
      <c r="B48" s="7">
        <v>996</v>
      </c>
      <c r="C48" s="7">
        <v>2204</v>
      </c>
      <c r="D48" s="45">
        <v>96</v>
      </c>
      <c r="E48" s="47">
        <v>0</v>
      </c>
      <c r="F48" s="7">
        <v>0</v>
      </c>
      <c r="G48" s="7">
        <v>0</v>
      </c>
      <c r="H48" s="7">
        <v>0</v>
      </c>
      <c r="I48" s="7">
        <v>0</v>
      </c>
      <c r="J48" s="7">
        <v>0</v>
      </c>
      <c r="K48" s="7">
        <v>0</v>
      </c>
      <c r="L48" s="7">
        <v>0</v>
      </c>
      <c r="M48" s="41">
        <f t="shared" si="0"/>
        <v>3296</v>
      </c>
      <c r="N48" s="49" t="s">
        <v>110</v>
      </c>
      <c r="O48" s="117">
        <v>0</v>
      </c>
    </row>
    <row r="49" spans="1:15" x14ac:dyDescent="0.3">
      <c r="A49" s="50" t="s">
        <v>54</v>
      </c>
      <c r="B49" s="7">
        <v>818</v>
      </c>
      <c r="C49" s="7">
        <v>863</v>
      </c>
      <c r="D49" s="45">
        <v>19</v>
      </c>
      <c r="E49" s="47">
        <v>0</v>
      </c>
      <c r="F49" s="7">
        <v>0</v>
      </c>
      <c r="G49" s="7">
        <v>0</v>
      </c>
      <c r="H49" s="7">
        <v>0</v>
      </c>
      <c r="I49" s="7">
        <v>0</v>
      </c>
      <c r="J49" s="7">
        <v>0</v>
      </c>
      <c r="K49" s="7">
        <v>0</v>
      </c>
      <c r="L49" s="7">
        <v>0</v>
      </c>
      <c r="M49" s="41">
        <f t="shared" si="0"/>
        <v>1700</v>
      </c>
      <c r="N49" s="49" t="s">
        <v>110</v>
      </c>
      <c r="O49" s="117">
        <v>0</v>
      </c>
    </row>
    <row r="50" spans="1:15" x14ac:dyDescent="0.3">
      <c r="A50" s="50" t="s">
        <v>55</v>
      </c>
      <c r="B50" s="7">
        <v>1377</v>
      </c>
      <c r="C50" s="7">
        <v>2155</v>
      </c>
      <c r="D50" s="45">
        <v>55</v>
      </c>
      <c r="E50" s="47">
        <v>0</v>
      </c>
      <c r="F50" s="7">
        <v>0</v>
      </c>
      <c r="G50" s="7">
        <v>0</v>
      </c>
      <c r="H50" s="7">
        <v>0</v>
      </c>
      <c r="I50" s="7">
        <v>0</v>
      </c>
      <c r="J50" s="7">
        <v>0</v>
      </c>
      <c r="K50" s="7">
        <v>0</v>
      </c>
      <c r="L50" s="7">
        <v>0</v>
      </c>
      <c r="M50" s="41">
        <f t="shared" si="0"/>
        <v>3587</v>
      </c>
      <c r="N50" s="49" t="s">
        <v>110</v>
      </c>
      <c r="O50" s="117">
        <v>0</v>
      </c>
    </row>
    <row r="51" spans="1:15" x14ac:dyDescent="0.3">
      <c r="A51" s="50" t="s">
        <v>56</v>
      </c>
      <c r="B51" s="7">
        <v>127</v>
      </c>
      <c r="C51" s="7">
        <v>1326</v>
      </c>
      <c r="D51" s="45">
        <v>16</v>
      </c>
      <c r="E51" s="47">
        <v>1</v>
      </c>
      <c r="F51" s="7">
        <v>0</v>
      </c>
      <c r="G51" s="7">
        <v>0</v>
      </c>
      <c r="H51" s="7">
        <v>0</v>
      </c>
      <c r="I51" s="7">
        <v>0</v>
      </c>
      <c r="J51" s="7">
        <v>6</v>
      </c>
      <c r="K51" s="7">
        <v>1</v>
      </c>
      <c r="L51" s="7">
        <v>0</v>
      </c>
      <c r="M51" s="41">
        <f t="shared" si="0"/>
        <v>1477</v>
      </c>
      <c r="N51" s="49" t="s">
        <v>109</v>
      </c>
      <c r="O51" s="117">
        <v>1477</v>
      </c>
    </row>
    <row r="52" spans="1:15" x14ac:dyDescent="0.3">
      <c r="A52" s="50" t="s">
        <v>57</v>
      </c>
      <c r="B52" s="7">
        <v>2170</v>
      </c>
      <c r="C52" s="7">
        <v>1007</v>
      </c>
      <c r="D52" s="45">
        <v>85</v>
      </c>
      <c r="E52" s="47">
        <v>2</v>
      </c>
      <c r="F52" s="7">
        <v>0</v>
      </c>
      <c r="G52" s="7">
        <v>0</v>
      </c>
      <c r="H52" s="7">
        <v>0</v>
      </c>
      <c r="I52" s="7">
        <v>4</v>
      </c>
      <c r="J52" s="7">
        <v>10</v>
      </c>
      <c r="K52" s="7">
        <v>3</v>
      </c>
      <c r="L52" s="7">
        <v>0</v>
      </c>
      <c r="M52" s="41">
        <f t="shared" si="0"/>
        <v>3281</v>
      </c>
      <c r="N52" s="49" t="s">
        <v>110</v>
      </c>
      <c r="O52" s="117">
        <v>0</v>
      </c>
    </row>
    <row r="53" spans="1:15" x14ac:dyDescent="0.3">
      <c r="A53" s="50" t="s">
        <v>58</v>
      </c>
      <c r="B53" s="7">
        <v>411</v>
      </c>
      <c r="C53" s="7">
        <v>2241</v>
      </c>
      <c r="D53" s="45">
        <v>38</v>
      </c>
      <c r="E53" s="47">
        <v>5</v>
      </c>
      <c r="F53" s="7">
        <v>2</v>
      </c>
      <c r="G53" s="7">
        <v>0</v>
      </c>
      <c r="H53" s="7">
        <v>0</v>
      </c>
      <c r="I53" s="7">
        <v>1</v>
      </c>
      <c r="J53" s="7">
        <v>5</v>
      </c>
      <c r="K53" s="7">
        <v>3</v>
      </c>
      <c r="L53" s="7">
        <v>1</v>
      </c>
      <c r="M53" s="41">
        <f t="shared" si="0"/>
        <v>2707</v>
      </c>
      <c r="N53" s="49" t="s">
        <v>109</v>
      </c>
      <c r="O53" s="117">
        <v>2707</v>
      </c>
    </row>
    <row r="54" spans="1:15" x14ac:dyDescent="0.3">
      <c r="A54" s="50" t="s">
        <v>59</v>
      </c>
      <c r="B54" s="7">
        <v>13085</v>
      </c>
      <c r="C54" s="7">
        <v>13205</v>
      </c>
      <c r="D54" s="45">
        <v>729</v>
      </c>
      <c r="E54" s="47">
        <v>0</v>
      </c>
      <c r="F54" s="7">
        <v>0</v>
      </c>
      <c r="G54" s="7">
        <v>0</v>
      </c>
      <c r="H54" s="7">
        <v>0</v>
      </c>
      <c r="I54" s="7">
        <v>0</v>
      </c>
      <c r="J54" s="7">
        <v>0</v>
      </c>
      <c r="K54" s="7">
        <v>0</v>
      </c>
      <c r="L54" s="7">
        <v>0</v>
      </c>
      <c r="M54" s="41">
        <f t="shared" si="0"/>
        <v>27019</v>
      </c>
      <c r="N54" s="49" t="s">
        <v>110</v>
      </c>
      <c r="O54" s="117">
        <v>0</v>
      </c>
    </row>
    <row r="55" spans="1:15" x14ac:dyDescent="0.3">
      <c r="A55" s="50" t="s">
        <v>60</v>
      </c>
      <c r="B55" s="7">
        <v>56</v>
      </c>
      <c r="C55" s="7">
        <v>1300</v>
      </c>
      <c r="D55" s="45">
        <v>492</v>
      </c>
      <c r="E55" s="47">
        <v>0</v>
      </c>
      <c r="F55" s="7">
        <v>0</v>
      </c>
      <c r="G55" s="7">
        <v>0</v>
      </c>
      <c r="H55" s="7">
        <v>0</v>
      </c>
      <c r="I55" s="7">
        <v>0</v>
      </c>
      <c r="J55" s="7">
        <v>0</v>
      </c>
      <c r="K55" s="7">
        <v>0</v>
      </c>
      <c r="L55" s="7">
        <v>0</v>
      </c>
      <c r="M55" s="41">
        <f t="shared" si="0"/>
        <v>1848</v>
      </c>
      <c r="N55" s="49" t="s">
        <v>110</v>
      </c>
      <c r="O55" s="117">
        <v>0</v>
      </c>
    </row>
    <row r="56" spans="1:15" x14ac:dyDescent="0.3">
      <c r="A56" s="50" t="s">
        <v>61</v>
      </c>
      <c r="B56" s="7">
        <v>720</v>
      </c>
      <c r="C56" s="7">
        <v>1498</v>
      </c>
      <c r="D56" s="45">
        <v>34</v>
      </c>
      <c r="E56" s="47">
        <v>0</v>
      </c>
      <c r="F56" s="7">
        <v>0</v>
      </c>
      <c r="G56" s="7">
        <v>0</v>
      </c>
      <c r="H56" s="7">
        <v>0</v>
      </c>
      <c r="I56" s="7">
        <v>0</v>
      </c>
      <c r="J56" s="7">
        <v>0</v>
      </c>
      <c r="K56" s="7">
        <v>0</v>
      </c>
      <c r="L56" s="7">
        <v>0</v>
      </c>
      <c r="M56" s="41">
        <f t="shared" si="0"/>
        <v>2252</v>
      </c>
      <c r="N56" s="49" t="s">
        <v>110</v>
      </c>
      <c r="O56" s="117">
        <v>0</v>
      </c>
    </row>
    <row r="57" spans="1:15" x14ac:dyDescent="0.3">
      <c r="A57" s="50" t="s">
        <v>62</v>
      </c>
      <c r="B57" s="7">
        <v>2616</v>
      </c>
      <c r="C57" s="7">
        <v>1408</v>
      </c>
      <c r="D57" s="45">
        <v>152</v>
      </c>
      <c r="E57" s="47">
        <v>0</v>
      </c>
      <c r="F57" s="7">
        <v>0</v>
      </c>
      <c r="G57" s="7">
        <v>0</v>
      </c>
      <c r="H57" s="7">
        <v>0</v>
      </c>
      <c r="I57" s="7">
        <v>0</v>
      </c>
      <c r="J57" s="7">
        <v>0</v>
      </c>
      <c r="K57" s="7">
        <v>0</v>
      </c>
      <c r="L57" s="7">
        <v>0</v>
      </c>
      <c r="M57" s="41">
        <f t="shared" si="0"/>
        <v>4176</v>
      </c>
      <c r="N57" s="49" t="s">
        <v>110</v>
      </c>
      <c r="O57" s="117">
        <v>0</v>
      </c>
    </row>
    <row r="58" spans="1:15" x14ac:dyDescent="0.3">
      <c r="A58" s="50" t="s">
        <v>63</v>
      </c>
      <c r="B58" s="7">
        <v>930</v>
      </c>
      <c r="C58" s="7">
        <v>542</v>
      </c>
      <c r="D58" s="45">
        <v>25</v>
      </c>
      <c r="E58" s="47">
        <v>0</v>
      </c>
      <c r="F58" s="7">
        <v>0</v>
      </c>
      <c r="G58" s="7">
        <v>0</v>
      </c>
      <c r="H58" s="7">
        <v>0</v>
      </c>
      <c r="I58" s="7">
        <v>0</v>
      </c>
      <c r="J58" s="7">
        <v>0</v>
      </c>
      <c r="K58" s="7">
        <v>0</v>
      </c>
      <c r="L58" s="7">
        <v>0</v>
      </c>
      <c r="M58" s="41">
        <f t="shared" si="0"/>
        <v>1497</v>
      </c>
      <c r="N58" s="49" t="s">
        <v>110</v>
      </c>
      <c r="O58" s="117">
        <v>0</v>
      </c>
    </row>
    <row r="59" spans="1:15" x14ac:dyDescent="0.3">
      <c r="A59" s="50" t="s">
        <v>64</v>
      </c>
      <c r="B59" s="7">
        <v>85</v>
      </c>
      <c r="C59" s="7">
        <v>47</v>
      </c>
      <c r="D59" s="45">
        <v>18</v>
      </c>
      <c r="E59" s="47">
        <v>0</v>
      </c>
      <c r="F59" s="7">
        <v>0</v>
      </c>
      <c r="G59" s="7">
        <v>0</v>
      </c>
      <c r="H59" s="7">
        <v>0</v>
      </c>
      <c r="I59" s="7">
        <v>0</v>
      </c>
      <c r="J59" s="7">
        <v>0</v>
      </c>
      <c r="K59" s="7">
        <v>0</v>
      </c>
      <c r="L59" s="7">
        <v>0</v>
      </c>
      <c r="M59" s="41">
        <f t="shared" si="0"/>
        <v>150</v>
      </c>
      <c r="N59" s="49" t="s">
        <v>110</v>
      </c>
      <c r="O59" s="117">
        <v>0</v>
      </c>
    </row>
    <row r="60" spans="1:15" x14ac:dyDescent="0.3">
      <c r="A60" s="50" t="s">
        <v>65</v>
      </c>
      <c r="B60" s="7">
        <v>1704</v>
      </c>
      <c r="C60" s="7">
        <v>337</v>
      </c>
      <c r="D60" s="45">
        <v>62</v>
      </c>
      <c r="E60" s="47">
        <v>0</v>
      </c>
      <c r="F60" s="7">
        <v>0</v>
      </c>
      <c r="G60" s="7">
        <v>0</v>
      </c>
      <c r="H60" s="7">
        <v>0</v>
      </c>
      <c r="I60" s="7">
        <v>0</v>
      </c>
      <c r="J60" s="7">
        <v>0</v>
      </c>
      <c r="K60" s="7">
        <v>0</v>
      </c>
      <c r="L60" s="7">
        <v>0</v>
      </c>
      <c r="M60" s="41">
        <f t="shared" si="0"/>
        <v>2103</v>
      </c>
      <c r="N60" s="49" t="s">
        <v>110</v>
      </c>
      <c r="O60" s="117">
        <v>0</v>
      </c>
    </row>
    <row r="61" spans="1:15" x14ac:dyDescent="0.3">
      <c r="A61" s="50" t="s">
        <v>66</v>
      </c>
      <c r="B61" s="7">
        <v>95</v>
      </c>
      <c r="C61" s="7">
        <v>733</v>
      </c>
      <c r="D61" s="45">
        <v>9</v>
      </c>
      <c r="E61" s="47">
        <v>0</v>
      </c>
      <c r="F61" s="7">
        <v>0</v>
      </c>
      <c r="G61" s="7">
        <v>0</v>
      </c>
      <c r="H61" s="7">
        <v>0</v>
      </c>
      <c r="I61" s="7">
        <v>0</v>
      </c>
      <c r="J61" s="7">
        <v>0</v>
      </c>
      <c r="K61" s="7">
        <v>0</v>
      </c>
      <c r="L61" s="7">
        <v>0</v>
      </c>
      <c r="M61" s="41">
        <f t="shared" si="0"/>
        <v>837</v>
      </c>
      <c r="N61" s="49" t="s">
        <v>109</v>
      </c>
      <c r="O61" s="117">
        <v>837</v>
      </c>
    </row>
    <row r="62" spans="1:15" x14ac:dyDescent="0.3">
      <c r="A62" s="50" t="s">
        <v>67</v>
      </c>
      <c r="B62" s="7">
        <v>2750</v>
      </c>
      <c r="C62" s="7">
        <v>1029</v>
      </c>
      <c r="D62" s="45">
        <v>117</v>
      </c>
      <c r="E62" s="47">
        <v>0</v>
      </c>
      <c r="F62" s="7">
        <v>0</v>
      </c>
      <c r="G62" s="7">
        <v>0</v>
      </c>
      <c r="H62" s="7">
        <v>0</v>
      </c>
      <c r="I62" s="7">
        <v>0</v>
      </c>
      <c r="J62" s="7">
        <v>0</v>
      </c>
      <c r="K62" s="7">
        <v>0</v>
      </c>
      <c r="L62" s="7">
        <v>0</v>
      </c>
      <c r="M62" s="41">
        <f t="shared" si="0"/>
        <v>3896</v>
      </c>
      <c r="N62" s="49" t="s">
        <v>110</v>
      </c>
      <c r="O62" s="117">
        <v>0</v>
      </c>
    </row>
    <row r="63" spans="1:15" x14ac:dyDescent="0.3">
      <c r="A63" s="50" t="s">
        <v>68</v>
      </c>
      <c r="B63" s="7">
        <v>1132</v>
      </c>
      <c r="C63" s="7">
        <v>2936</v>
      </c>
      <c r="D63" s="45">
        <v>865</v>
      </c>
      <c r="E63" s="47">
        <v>0</v>
      </c>
      <c r="F63" s="7">
        <v>0</v>
      </c>
      <c r="G63" s="7">
        <v>0</v>
      </c>
      <c r="H63" s="7">
        <v>0</v>
      </c>
      <c r="I63" s="7">
        <v>0</v>
      </c>
      <c r="J63" s="7">
        <v>0</v>
      </c>
      <c r="K63" s="7">
        <v>0</v>
      </c>
      <c r="L63" s="7">
        <v>0</v>
      </c>
      <c r="M63" s="41">
        <f t="shared" si="0"/>
        <v>4933</v>
      </c>
      <c r="N63" s="49" t="s">
        <v>110</v>
      </c>
      <c r="O63" s="117">
        <v>0</v>
      </c>
    </row>
    <row r="64" spans="1:15" x14ac:dyDescent="0.3">
      <c r="A64" s="50" t="s">
        <v>69</v>
      </c>
      <c r="B64" s="7">
        <v>91</v>
      </c>
      <c r="C64" s="7">
        <v>1618</v>
      </c>
      <c r="D64" s="45">
        <v>29</v>
      </c>
      <c r="E64" s="47">
        <v>2</v>
      </c>
      <c r="F64" s="7">
        <v>0</v>
      </c>
      <c r="G64" s="7">
        <v>0</v>
      </c>
      <c r="H64" s="7">
        <v>0</v>
      </c>
      <c r="I64" s="7">
        <v>0</v>
      </c>
      <c r="J64" s="7">
        <v>2</v>
      </c>
      <c r="K64" s="7">
        <v>0</v>
      </c>
      <c r="L64" s="7">
        <v>0</v>
      </c>
      <c r="M64" s="41">
        <f t="shared" si="0"/>
        <v>1742</v>
      </c>
      <c r="N64" s="49" t="s">
        <v>109</v>
      </c>
      <c r="O64" s="117">
        <v>1742</v>
      </c>
    </row>
    <row r="65" spans="1:15" x14ac:dyDescent="0.3">
      <c r="A65" s="50" t="s">
        <v>70</v>
      </c>
      <c r="B65" s="7">
        <v>12466</v>
      </c>
      <c r="C65" s="7">
        <v>31297</v>
      </c>
      <c r="D65" s="45">
        <v>6501</v>
      </c>
      <c r="E65" s="47">
        <v>27</v>
      </c>
      <c r="F65" s="7">
        <v>2</v>
      </c>
      <c r="G65" s="7">
        <v>2</v>
      </c>
      <c r="H65" s="7">
        <v>0</v>
      </c>
      <c r="I65" s="7">
        <v>9</v>
      </c>
      <c r="J65" s="7">
        <v>78</v>
      </c>
      <c r="K65" s="7">
        <v>13</v>
      </c>
      <c r="L65" s="7">
        <v>4</v>
      </c>
      <c r="M65" s="41">
        <f t="shared" si="0"/>
        <v>50399</v>
      </c>
      <c r="N65" s="49" t="s">
        <v>109</v>
      </c>
      <c r="O65" s="117">
        <v>15251</v>
      </c>
    </row>
    <row r="66" spans="1:15" x14ac:dyDescent="0.3">
      <c r="A66" s="50" t="s">
        <v>71</v>
      </c>
      <c r="B66" s="7">
        <v>193</v>
      </c>
      <c r="C66" s="7">
        <v>1588</v>
      </c>
      <c r="D66" s="45">
        <v>587</v>
      </c>
      <c r="E66" s="47">
        <v>3</v>
      </c>
      <c r="F66" s="7">
        <v>0</v>
      </c>
      <c r="G66" s="7">
        <v>0</v>
      </c>
      <c r="H66" s="7">
        <v>0</v>
      </c>
      <c r="I66" s="7">
        <v>1</v>
      </c>
      <c r="J66" s="7">
        <v>3</v>
      </c>
      <c r="K66" s="7">
        <v>2</v>
      </c>
      <c r="L66" s="7">
        <v>0</v>
      </c>
      <c r="M66" s="41">
        <f t="shared" si="0"/>
        <v>2377</v>
      </c>
      <c r="N66" s="49" t="s">
        <v>109</v>
      </c>
      <c r="O66" s="117">
        <v>2377</v>
      </c>
    </row>
    <row r="67" spans="1:15" x14ac:dyDescent="0.3">
      <c r="A67" s="9" t="s">
        <v>6</v>
      </c>
      <c r="B67" s="5">
        <f>SUM(B3:B66)</f>
        <v>473932</v>
      </c>
      <c r="C67" s="5">
        <f>SUM(C3:C66)</f>
        <v>452805</v>
      </c>
      <c r="D67" s="46">
        <f>SUM(D3:D66)</f>
        <v>70109</v>
      </c>
      <c r="E67" s="48">
        <f t="shared" ref="E67:L67" si="1">SUM(E3:E66)</f>
        <v>203</v>
      </c>
      <c r="F67" s="46">
        <f t="shared" si="1"/>
        <v>36</v>
      </c>
      <c r="G67" s="46">
        <f t="shared" si="1"/>
        <v>30</v>
      </c>
      <c r="H67" s="46">
        <f t="shared" si="1"/>
        <v>2</v>
      </c>
      <c r="I67" s="46">
        <f t="shared" si="1"/>
        <v>107</v>
      </c>
      <c r="J67" s="46">
        <f t="shared" si="1"/>
        <v>942</v>
      </c>
      <c r="K67" s="46">
        <f t="shared" si="1"/>
        <v>137</v>
      </c>
      <c r="L67" s="46">
        <f t="shared" si="1"/>
        <v>27</v>
      </c>
      <c r="M67" s="42">
        <f>SUM(M3:M66)</f>
        <v>998330</v>
      </c>
      <c r="N67" s="43">
        <v>21</v>
      </c>
      <c r="O67" s="118">
        <f>SUM(O3:O66)</f>
        <v>180500</v>
      </c>
    </row>
  </sheetData>
  <mergeCells count="1">
    <mergeCell ref="N1:O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5789-3069-4BF8-9B75-D50DDAA7D731}">
  <sheetPr codeName="Sheet5"/>
  <dimension ref="A1:N39"/>
  <sheetViews>
    <sheetView topLeftCell="L1" workbookViewId="0">
      <pane ySplit="2" topLeftCell="A26" activePane="bottomLeft" state="frozen"/>
      <selection activeCell="F67" sqref="F67"/>
      <selection pane="bottomLeft" activeCell="N41" sqref="N41"/>
    </sheetView>
  </sheetViews>
  <sheetFormatPr defaultColWidth="9.5546875" defaultRowHeight="14.4" x14ac:dyDescent="0.3"/>
  <cols>
    <col min="1" max="1" width="19.6640625" style="10" bestFit="1" customWidth="1"/>
    <col min="2" max="12" width="38" style="10" customWidth="1"/>
    <col min="13" max="13" width="19.5546875" style="10" customWidth="1"/>
    <col min="14" max="14" width="27" style="10" customWidth="1"/>
    <col min="15" max="15" width="9.33203125" style="10" bestFit="1" customWidth="1"/>
    <col min="16" max="16" width="11.33203125" style="10" bestFit="1" customWidth="1"/>
    <col min="17" max="17" width="13.6640625" style="10" bestFit="1" customWidth="1"/>
    <col min="18" max="16384" width="9.5546875" style="10"/>
  </cols>
  <sheetData>
    <row r="1" spans="1:14" x14ac:dyDescent="0.3">
      <c r="A1" s="42" t="s">
        <v>91</v>
      </c>
      <c r="B1" s="90"/>
      <c r="C1" s="82"/>
      <c r="D1" s="82"/>
      <c r="E1" s="82"/>
      <c r="F1" s="82"/>
      <c r="G1" s="82"/>
      <c r="H1" s="82"/>
      <c r="I1" s="82"/>
      <c r="J1" s="82"/>
      <c r="K1" s="82"/>
      <c r="L1" s="83"/>
      <c r="M1" s="90"/>
      <c r="N1" s="123"/>
    </row>
    <row r="2" spans="1:14" ht="28.8" x14ac:dyDescent="0.3">
      <c r="A2" s="94" t="s">
        <v>72</v>
      </c>
      <c r="B2" s="9" t="s">
        <v>1</v>
      </c>
      <c r="C2" s="9" t="s">
        <v>2</v>
      </c>
      <c r="D2" s="108" t="s">
        <v>88</v>
      </c>
      <c r="E2" s="114" t="s">
        <v>99</v>
      </c>
      <c r="F2" s="115" t="s">
        <v>100</v>
      </c>
      <c r="G2" s="115" t="s">
        <v>101</v>
      </c>
      <c r="H2" s="115" t="s">
        <v>102</v>
      </c>
      <c r="I2" s="115" t="s">
        <v>103</v>
      </c>
      <c r="J2" s="115" t="s">
        <v>107</v>
      </c>
      <c r="K2" s="115" t="s">
        <v>105</v>
      </c>
      <c r="L2" s="115" t="s">
        <v>106</v>
      </c>
      <c r="M2" s="88" t="s">
        <v>3</v>
      </c>
      <c r="N2" s="119" t="s">
        <v>164</v>
      </c>
    </row>
    <row r="3" spans="1:14" x14ac:dyDescent="0.3">
      <c r="A3" s="14" t="s">
        <v>75</v>
      </c>
      <c r="B3" s="8">
        <v>271994</v>
      </c>
      <c r="C3" s="8">
        <v>223118</v>
      </c>
      <c r="D3" s="41">
        <v>34922</v>
      </c>
      <c r="E3" s="54">
        <v>79</v>
      </c>
      <c r="F3" s="8">
        <v>17</v>
      </c>
      <c r="G3" s="8">
        <v>14</v>
      </c>
      <c r="H3" s="8">
        <v>0</v>
      </c>
      <c r="I3" s="8">
        <v>55</v>
      </c>
      <c r="J3" s="8">
        <v>336</v>
      </c>
      <c r="K3" s="8">
        <v>67</v>
      </c>
      <c r="L3" s="8">
        <v>10</v>
      </c>
      <c r="M3" s="21">
        <f>SUM(B3:L3)</f>
        <v>530612</v>
      </c>
      <c r="N3" s="120">
        <v>93214</v>
      </c>
    </row>
    <row r="4" spans="1:14" x14ac:dyDescent="0.3">
      <c r="A4" s="17" t="s">
        <v>76</v>
      </c>
      <c r="B4" s="7">
        <v>14</v>
      </c>
      <c r="C4" s="7">
        <v>7</v>
      </c>
      <c r="D4" s="45">
        <v>0</v>
      </c>
      <c r="E4" s="47">
        <v>0</v>
      </c>
      <c r="F4" s="7">
        <v>0</v>
      </c>
      <c r="G4" s="7">
        <v>0</v>
      </c>
      <c r="H4" s="7">
        <v>0</v>
      </c>
      <c r="I4" s="7">
        <v>0</v>
      </c>
      <c r="J4" s="7">
        <v>0</v>
      </c>
      <c r="K4" s="7">
        <v>0</v>
      </c>
      <c r="L4" s="7">
        <v>0</v>
      </c>
      <c r="M4" s="65">
        <f t="shared" ref="M4:M38" si="0">SUM(B4:L4)</f>
        <v>21</v>
      </c>
      <c r="N4" s="121">
        <v>7</v>
      </c>
    </row>
    <row r="5" spans="1:14" x14ac:dyDescent="0.3">
      <c r="A5" s="17" t="s">
        <v>77</v>
      </c>
      <c r="B5" s="7">
        <v>9470</v>
      </c>
      <c r="C5" s="7">
        <v>6772</v>
      </c>
      <c r="D5" s="45">
        <v>3242</v>
      </c>
      <c r="E5" s="47">
        <v>2</v>
      </c>
      <c r="F5" s="7">
        <v>1</v>
      </c>
      <c r="G5" s="7">
        <v>1</v>
      </c>
      <c r="H5" s="7">
        <v>0</v>
      </c>
      <c r="I5" s="7">
        <v>12</v>
      </c>
      <c r="J5" s="7">
        <v>22</v>
      </c>
      <c r="K5" s="7">
        <v>16</v>
      </c>
      <c r="L5" s="7">
        <v>0</v>
      </c>
      <c r="M5" s="65">
        <f t="shared" si="0"/>
        <v>19538</v>
      </c>
      <c r="N5" s="121">
        <v>4387</v>
      </c>
    </row>
    <row r="6" spans="1:14" x14ac:dyDescent="0.3">
      <c r="A6" s="17" t="s">
        <v>78</v>
      </c>
      <c r="B6" s="7">
        <v>22150</v>
      </c>
      <c r="C6" s="7">
        <v>10029</v>
      </c>
      <c r="D6" s="45">
        <v>4150</v>
      </c>
      <c r="E6" s="47">
        <v>7</v>
      </c>
      <c r="F6" s="7">
        <v>2</v>
      </c>
      <c r="G6" s="7">
        <v>4</v>
      </c>
      <c r="H6" s="7">
        <v>0</v>
      </c>
      <c r="I6" s="7">
        <v>9</v>
      </c>
      <c r="J6" s="7">
        <v>51</v>
      </c>
      <c r="K6" s="7">
        <v>10</v>
      </c>
      <c r="L6" s="7">
        <v>1</v>
      </c>
      <c r="M6" s="65">
        <f t="shared" si="0"/>
        <v>36413</v>
      </c>
      <c r="N6" s="121">
        <v>5872</v>
      </c>
    </row>
    <row r="7" spans="1:14" x14ac:dyDescent="0.3">
      <c r="A7" s="17" t="s">
        <v>79</v>
      </c>
      <c r="B7" s="7">
        <v>28677</v>
      </c>
      <c r="C7" s="7">
        <v>17126</v>
      </c>
      <c r="D7" s="45">
        <v>5405</v>
      </c>
      <c r="E7" s="47">
        <v>16</v>
      </c>
      <c r="F7" s="7">
        <v>2</v>
      </c>
      <c r="G7" s="7">
        <v>2</v>
      </c>
      <c r="H7" s="7">
        <v>0</v>
      </c>
      <c r="I7" s="7">
        <v>9</v>
      </c>
      <c r="J7" s="7">
        <v>79</v>
      </c>
      <c r="K7" s="7">
        <v>9</v>
      </c>
      <c r="L7" s="7">
        <v>3</v>
      </c>
      <c r="M7" s="65">
        <f t="shared" si="0"/>
        <v>51328</v>
      </c>
      <c r="N7" s="121">
        <v>9701</v>
      </c>
    </row>
    <row r="8" spans="1:14" x14ac:dyDescent="0.3">
      <c r="A8" s="17" t="s">
        <v>80</v>
      </c>
      <c r="B8" s="7">
        <v>31550</v>
      </c>
      <c r="C8" s="7">
        <v>25428</v>
      </c>
      <c r="D8" s="45">
        <v>5378</v>
      </c>
      <c r="E8" s="47">
        <v>11</v>
      </c>
      <c r="F8" s="7">
        <v>1</v>
      </c>
      <c r="G8" s="7">
        <v>1</v>
      </c>
      <c r="H8" s="7">
        <v>0</v>
      </c>
      <c r="I8" s="7">
        <v>10</v>
      </c>
      <c r="J8" s="7">
        <v>65</v>
      </c>
      <c r="K8" s="7">
        <v>6</v>
      </c>
      <c r="L8" s="7">
        <v>2</v>
      </c>
      <c r="M8" s="65">
        <f t="shared" si="0"/>
        <v>62452</v>
      </c>
      <c r="N8" s="121">
        <v>13192</v>
      </c>
    </row>
    <row r="9" spans="1:14" x14ac:dyDescent="0.3">
      <c r="A9" s="17" t="s">
        <v>81</v>
      </c>
      <c r="B9" s="7">
        <v>47846</v>
      </c>
      <c r="C9" s="7">
        <v>48629</v>
      </c>
      <c r="D9" s="45">
        <v>6607</v>
      </c>
      <c r="E9" s="47">
        <v>18</v>
      </c>
      <c r="F9" s="7">
        <v>2</v>
      </c>
      <c r="G9" s="7">
        <v>3</v>
      </c>
      <c r="H9" s="7">
        <v>0</v>
      </c>
      <c r="I9" s="7">
        <v>8</v>
      </c>
      <c r="J9" s="7">
        <v>54</v>
      </c>
      <c r="K9" s="7">
        <v>12</v>
      </c>
      <c r="L9" s="7">
        <v>3</v>
      </c>
      <c r="M9" s="65">
        <f t="shared" si="0"/>
        <v>103182</v>
      </c>
      <c r="N9" s="121">
        <v>20343</v>
      </c>
    </row>
    <row r="10" spans="1:14" x14ac:dyDescent="0.3">
      <c r="A10" s="17" t="s">
        <v>82</v>
      </c>
      <c r="B10" s="7">
        <v>75702</v>
      </c>
      <c r="C10" s="7">
        <v>62294</v>
      </c>
      <c r="D10" s="45">
        <v>6463</v>
      </c>
      <c r="E10" s="47">
        <v>17</v>
      </c>
      <c r="F10" s="7">
        <v>6</v>
      </c>
      <c r="G10" s="7">
        <v>3</v>
      </c>
      <c r="H10" s="7">
        <v>0</v>
      </c>
      <c r="I10" s="7">
        <v>3</v>
      </c>
      <c r="J10" s="7">
        <v>45</v>
      </c>
      <c r="K10" s="7">
        <v>6</v>
      </c>
      <c r="L10" s="7">
        <v>1</v>
      </c>
      <c r="M10" s="65">
        <f t="shared" si="0"/>
        <v>144540</v>
      </c>
      <c r="N10" s="121">
        <v>22833</v>
      </c>
    </row>
    <row r="11" spans="1:14" x14ac:dyDescent="0.3">
      <c r="A11" s="17" t="s">
        <v>83</v>
      </c>
      <c r="B11" s="7">
        <v>56585</v>
      </c>
      <c r="C11" s="7">
        <v>52833</v>
      </c>
      <c r="D11" s="45">
        <v>3677</v>
      </c>
      <c r="E11" s="47">
        <v>8</v>
      </c>
      <c r="F11" s="7">
        <v>3</v>
      </c>
      <c r="G11" s="7">
        <v>0</v>
      </c>
      <c r="H11" s="7">
        <v>0</v>
      </c>
      <c r="I11" s="7">
        <v>4</v>
      </c>
      <c r="J11" s="7">
        <v>20</v>
      </c>
      <c r="K11" s="7">
        <v>8</v>
      </c>
      <c r="L11" s="7">
        <v>0</v>
      </c>
      <c r="M11" s="65">
        <f t="shared" si="0"/>
        <v>113138</v>
      </c>
      <c r="N11" s="121">
        <v>16879</v>
      </c>
    </row>
    <row r="12" spans="1:14" x14ac:dyDescent="0.3">
      <c r="A12" s="14" t="s">
        <v>84</v>
      </c>
      <c r="B12" s="16">
        <v>199731</v>
      </c>
      <c r="C12" s="16">
        <v>228681</v>
      </c>
      <c r="D12" s="52">
        <v>34692</v>
      </c>
      <c r="E12" s="55">
        <v>123</v>
      </c>
      <c r="F12" s="16">
        <v>17</v>
      </c>
      <c r="G12" s="16">
        <v>16</v>
      </c>
      <c r="H12" s="16">
        <v>2</v>
      </c>
      <c r="I12" s="16">
        <v>51</v>
      </c>
      <c r="J12" s="16">
        <v>600</v>
      </c>
      <c r="K12" s="16">
        <v>68</v>
      </c>
      <c r="L12" s="16">
        <v>16</v>
      </c>
      <c r="M12" s="21">
        <f t="shared" si="0"/>
        <v>463997</v>
      </c>
      <c r="N12" s="120">
        <v>86802</v>
      </c>
    </row>
    <row r="13" spans="1:14" x14ac:dyDescent="0.3">
      <c r="A13" s="17" t="s">
        <v>76</v>
      </c>
      <c r="B13" s="7">
        <v>12</v>
      </c>
      <c r="C13" s="7">
        <v>14</v>
      </c>
      <c r="D13" s="45">
        <v>4</v>
      </c>
      <c r="E13" s="47">
        <v>0</v>
      </c>
      <c r="F13" s="7">
        <v>0</v>
      </c>
      <c r="G13" s="7">
        <v>0</v>
      </c>
      <c r="H13" s="7">
        <v>0</v>
      </c>
      <c r="I13" s="7">
        <v>0</v>
      </c>
      <c r="J13" s="7">
        <v>0</v>
      </c>
      <c r="K13" s="7">
        <v>0</v>
      </c>
      <c r="L13" s="7">
        <v>0</v>
      </c>
      <c r="M13" s="65">
        <f t="shared" si="0"/>
        <v>30</v>
      </c>
      <c r="N13" s="121">
        <v>6</v>
      </c>
    </row>
    <row r="14" spans="1:14" x14ac:dyDescent="0.3">
      <c r="A14" s="17" t="s">
        <v>77</v>
      </c>
      <c r="B14" s="7">
        <v>6830</v>
      </c>
      <c r="C14" s="7">
        <v>8262</v>
      </c>
      <c r="D14" s="45">
        <v>3237</v>
      </c>
      <c r="E14" s="47">
        <v>7</v>
      </c>
      <c r="F14" s="7">
        <v>3</v>
      </c>
      <c r="G14" s="7">
        <v>5</v>
      </c>
      <c r="H14" s="7">
        <v>0</v>
      </c>
      <c r="I14" s="7">
        <v>2</v>
      </c>
      <c r="J14" s="7">
        <v>38</v>
      </c>
      <c r="K14" s="7">
        <v>10</v>
      </c>
      <c r="L14" s="7">
        <v>1</v>
      </c>
      <c r="M14" s="65">
        <f t="shared" si="0"/>
        <v>18395</v>
      </c>
      <c r="N14" s="121">
        <v>4449</v>
      </c>
    </row>
    <row r="15" spans="1:14" x14ac:dyDescent="0.3">
      <c r="A15" s="17" t="s">
        <v>78</v>
      </c>
      <c r="B15" s="7">
        <v>17587</v>
      </c>
      <c r="C15" s="7">
        <v>11294</v>
      </c>
      <c r="D15" s="45">
        <v>3950</v>
      </c>
      <c r="E15" s="47">
        <v>17</v>
      </c>
      <c r="F15" s="7">
        <v>3</v>
      </c>
      <c r="G15" s="7">
        <v>3</v>
      </c>
      <c r="H15" s="7">
        <v>0</v>
      </c>
      <c r="I15" s="7">
        <v>13</v>
      </c>
      <c r="J15" s="7">
        <v>85</v>
      </c>
      <c r="K15" s="7">
        <v>4</v>
      </c>
      <c r="L15" s="7">
        <v>1</v>
      </c>
      <c r="M15" s="65">
        <f t="shared" si="0"/>
        <v>32957</v>
      </c>
      <c r="N15" s="121">
        <v>5621</v>
      </c>
    </row>
    <row r="16" spans="1:14" x14ac:dyDescent="0.3">
      <c r="A16" s="17" t="s">
        <v>79</v>
      </c>
      <c r="B16" s="7">
        <v>23486</v>
      </c>
      <c r="C16" s="7">
        <v>18109</v>
      </c>
      <c r="D16" s="45">
        <v>5462</v>
      </c>
      <c r="E16" s="47">
        <v>23</v>
      </c>
      <c r="F16" s="7">
        <v>4</v>
      </c>
      <c r="G16" s="7">
        <v>2</v>
      </c>
      <c r="H16" s="7">
        <v>0</v>
      </c>
      <c r="I16" s="7">
        <v>6</v>
      </c>
      <c r="J16" s="7">
        <v>152</v>
      </c>
      <c r="K16" s="7">
        <v>8</v>
      </c>
      <c r="L16" s="7">
        <v>5</v>
      </c>
      <c r="M16" s="65">
        <f t="shared" si="0"/>
        <v>47257</v>
      </c>
      <c r="N16" s="121">
        <v>9169</v>
      </c>
    </row>
    <row r="17" spans="1:14" x14ac:dyDescent="0.3">
      <c r="A17" s="17" t="s">
        <v>80</v>
      </c>
      <c r="B17" s="7">
        <v>24138</v>
      </c>
      <c r="C17" s="7">
        <v>26706</v>
      </c>
      <c r="D17" s="45">
        <v>5567</v>
      </c>
      <c r="E17" s="47">
        <v>26</v>
      </c>
      <c r="F17" s="7">
        <v>0</v>
      </c>
      <c r="G17" s="7">
        <v>2</v>
      </c>
      <c r="H17" s="7">
        <v>0</v>
      </c>
      <c r="I17" s="7">
        <v>10</v>
      </c>
      <c r="J17" s="7">
        <v>128</v>
      </c>
      <c r="K17" s="7">
        <v>15</v>
      </c>
      <c r="L17" s="7">
        <v>3</v>
      </c>
      <c r="M17" s="65">
        <f t="shared" si="0"/>
        <v>56595</v>
      </c>
      <c r="N17" s="121">
        <v>12661</v>
      </c>
    </row>
    <row r="18" spans="1:14" x14ac:dyDescent="0.3">
      <c r="A18" s="17" t="s">
        <v>81</v>
      </c>
      <c r="B18" s="7">
        <v>33760</v>
      </c>
      <c r="C18" s="7">
        <v>49313</v>
      </c>
      <c r="D18" s="45">
        <v>6562</v>
      </c>
      <c r="E18" s="47">
        <v>24</v>
      </c>
      <c r="F18" s="7">
        <v>5</v>
      </c>
      <c r="G18" s="7">
        <v>2</v>
      </c>
      <c r="H18" s="7">
        <v>2</v>
      </c>
      <c r="I18" s="7">
        <v>10</v>
      </c>
      <c r="J18" s="7">
        <v>112</v>
      </c>
      <c r="K18" s="7">
        <v>11</v>
      </c>
      <c r="L18" s="7">
        <v>1</v>
      </c>
      <c r="M18" s="65">
        <f t="shared" si="0"/>
        <v>89802</v>
      </c>
      <c r="N18" s="121">
        <v>18693</v>
      </c>
    </row>
    <row r="19" spans="1:14" x14ac:dyDescent="0.3">
      <c r="A19" s="17" t="s">
        <v>82</v>
      </c>
      <c r="B19" s="7">
        <v>53519</v>
      </c>
      <c r="C19" s="7">
        <v>63967</v>
      </c>
      <c r="D19" s="45">
        <v>6439</v>
      </c>
      <c r="E19" s="47">
        <v>13</v>
      </c>
      <c r="F19" s="7">
        <v>2</v>
      </c>
      <c r="G19" s="7">
        <v>2</v>
      </c>
      <c r="H19" s="7">
        <v>0</v>
      </c>
      <c r="I19" s="7">
        <v>8</v>
      </c>
      <c r="J19" s="7">
        <v>64</v>
      </c>
      <c r="K19" s="7">
        <v>9</v>
      </c>
      <c r="L19" s="7">
        <v>1</v>
      </c>
      <c r="M19" s="65">
        <f t="shared" si="0"/>
        <v>124024</v>
      </c>
      <c r="N19" s="121">
        <v>21231</v>
      </c>
    </row>
    <row r="20" spans="1:14" x14ac:dyDescent="0.3">
      <c r="A20" s="17" t="s">
        <v>83</v>
      </c>
      <c r="B20" s="7">
        <v>40399</v>
      </c>
      <c r="C20" s="7">
        <v>51016</v>
      </c>
      <c r="D20" s="45">
        <v>3471</v>
      </c>
      <c r="E20" s="47">
        <v>13</v>
      </c>
      <c r="F20" s="7">
        <v>0</v>
      </c>
      <c r="G20" s="7">
        <v>0</v>
      </c>
      <c r="H20" s="7">
        <v>0</v>
      </c>
      <c r="I20" s="7">
        <v>2</v>
      </c>
      <c r="J20" s="7">
        <v>21</v>
      </c>
      <c r="K20" s="7">
        <v>11</v>
      </c>
      <c r="L20" s="7">
        <v>4</v>
      </c>
      <c r="M20" s="65">
        <f t="shared" si="0"/>
        <v>94937</v>
      </c>
      <c r="N20" s="121">
        <v>14972</v>
      </c>
    </row>
    <row r="21" spans="1:14" x14ac:dyDescent="0.3">
      <c r="A21" s="14" t="s">
        <v>98</v>
      </c>
      <c r="B21" s="16">
        <v>588</v>
      </c>
      <c r="C21" s="16">
        <v>381</v>
      </c>
      <c r="D21" s="52">
        <v>170</v>
      </c>
      <c r="E21" s="55">
        <v>1</v>
      </c>
      <c r="F21" s="16">
        <v>0</v>
      </c>
      <c r="G21" s="16">
        <v>0</v>
      </c>
      <c r="H21" s="16">
        <v>0</v>
      </c>
      <c r="I21" s="16">
        <v>0</v>
      </c>
      <c r="J21" s="16">
        <v>1</v>
      </c>
      <c r="K21" s="16">
        <v>2</v>
      </c>
      <c r="L21" s="16">
        <v>1</v>
      </c>
      <c r="M21" s="21">
        <f t="shared" si="0"/>
        <v>1144</v>
      </c>
      <c r="N21" s="120">
        <v>168</v>
      </c>
    </row>
    <row r="22" spans="1:14" x14ac:dyDescent="0.3">
      <c r="A22" s="17" t="s">
        <v>76</v>
      </c>
      <c r="B22" s="7">
        <v>1</v>
      </c>
      <c r="C22" s="7">
        <v>1</v>
      </c>
      <c r="D22" s="45">
        <v>0</v>
      </c>
      <c r="E22" s="47">
        <v>0</v>
      </c>
      <c r="F22" s="7">
        <v>0</v>
      </c>
      <c r="G22" s="7">
        <v>0</v>
      </c>
      <c r="H22" s="7">
        <v>0</v>
      </c>
      <c r="I22" s="7">
        <v>0</v>
      </c>
      <c r="J22" s="7">
        <v>0</v>
      </c>
      <c r="K22" s="7">
        <v>0</v>
      </c>
      <c r="L22" s="7">
        <v>0</v>
      </c>
      <c r="M22" s="65">
        <f t="shared" si="0"/>
        <v>2</v>
      </c>
      <c r="N22" s="121">
        <v>1</v>
      </c>
    </row>
    <row r="23" spans="1:14" x14ac:dyDescent="0.3">
      <c r="A23" s="17" t="s">
        <v>77</v>
      </c>
      <c r="B23" s="7">
        <v>136</v>
      </c>
      <c r="C23" s="7">
        <v>66</v>
      </c>
      <c r="D23" s="45">
        <v>47</v>
      </c>
      <c r="E23" s="47">
        <v>1</v>
      </c>
      <c r="F23" s="7">
        <v>0</v>
      </c>
      <c r="G23" s="7">
        <v>0</v>
      </c>
      <c r="H23" s="7">
        <v>0</v>
      </c>
      <c r="I23" s="7">
        <v>0</v>
      </c>
      <c r="J23" s="7">
        <v>0</v>
      </c>
      <c r="K23" s="7">
        <v>1</v>
      </c>
      <c r="L23" s="7">
        <v>0</v>
      </c>
      <c r="M23" s="65">
        <f t="shared" si="0"/>
        <v>251</v>
      </c>
      <c r="N23" s="121">
        <v>49</v>
      </c>
    </row>
    <row r="24" spans="1:14" x14ac:dyDescent="0.3">
      <c r="A24" s="17" t="s">
        <v>78</v>
      </c>
      <c r="B24" s="7">
        <v>116</v>
      </c>
      <c r="C24" s="7">
        <v>30</v>
      </c>
      <c r="D24" s="45">
        <v>29</v>
      </c>
      <c r="E24" s="47">
        <v>0</v>
      </c>
      <c r="F24" s="7">
        <v>0</v>
      </c>
      <c r="G24" s="7">
        <v>0</v>
      </c>
      <c r="H24" s="7">
        <v>0</v>
      </c>
      <c r="I24" s="7">
        <v>0</v>
      </c>
      <c r="J24" s="7">
        <v>1</v>
      </c>
      <c r="K24" s="7">
        <v>0</v>
      </c>
      <c r="L24" s="7">
        <v>0</v>
      </c>
      <c r="M24" s="65">
        <f t="shared" si="0"/>
        <v>176</v>
      </c>
      <c r="N24" s="121">
        <v>13</v>
      </c>
    </row>
    <row r="25" spans="1:14" x14ac:dyDescent="0.3">
      <c r="A25" s="17" t="s">
        <v>79</v>
      </c>
      <c r="B25" s="7">
        <v>105</v>
      </c>
      <c r="C25" s="7">
        <v>52</v>
      </c>
      <c r="D25" s="45">
        <v>24</v>
      </c>
      <c r="E25" s="47">
        <v>0</v>
      </c>
      <c r="F25" s="7">
        <v>0</v>
      </c>
      <c r="G25" s="7">
        <v>0</v>
      </c>
      <c r="H25" s="7">
        <v>0</v>
      </c>
      <c r="I25" s="7">
        <v>0</v>
      </c>
      <c r="J25" s="7">
        <v>0</v>
      </c>
      <c r="K25" s="7">
        <v>0</v>
      </c>
      <c r="L25" s="7">
        <v>0</v>
      </c>
      <c r="M25" s="65">
        <f t="shared" si="0"/>
        <v>181</v>
      </c>
      <c r="N25" s="121">
        <v>27</v>
      </c>
    </row>
    <row r="26" spans="1:14" x14ac:dyDescent="0.3">
      <c r="A26" s="17" t="s">
        <v>80</v>
      </c>
      <c r="B26" s="7">
        <v>63</v>
      </c>
      <c r="C26" s="7">
        <v>51</v>
      </c>
      <c r="D26" s="45">
        <v>28</v>
      </c>
      <c r="E26" s="47">
        <v>0</v>
      </c>
      <c r="F26" s="7">
        <v>0</v>
      </c>
      <c r="G26" s="7">
        <v>0</v>
      </c>
      <c r="H26" s="7">
        <v>0</v>
      </c>
      <c r="I26" s="7">
        <v>0</v>
      </c>
      <c r="J26" s="7">
        <v>0</v>
      </c>
      <c r="K26" s="7">
        <v>0</v>
      </c>
      <c r="L26" s="7">
        <v>0</v>
      </c>
      <c r="M26" s="65">
        <f t="shared" si="0"/>
        <v>142</v>
      </c>
      <c r="N26" s="121">
        <v>28</v>
      </c>
    </row>
    <row r="27" spans="1:14" x14ac:dyDescent="0.3">
      <c r="A27" s="17" t="s">
        <v>81</v>
      </c>
      <c r="B27" s="7">
        <v>60</v>
      </c>
      <c r="C27" s="7">
        <v>79</v>
      </c>
      <c r="D27" s="45">
        <v>16</v>
      </c>
      <c r="E27" s="47">
        <v>0</v>
      </c>
      <c r="F27" s="7">
        <v>0</v>
      </c>
      <c r="G27" s="7">
        <v>0</v>
      </c>
      <c r="H27" s="7">
        <v>0</v>
      </c>
      <c r="I27" s="7">
        <v>0</v>
      </c>
      <c r="J27" s="7">
        <v>0</v>
      </c>
      <c r="K27" s="7">
        <v>1</v>
      </c>
      <c r="L27" s="7">
        <v>0</v>
      </c>
      <c r="M27" s="65">
        <f t="shared" si="0"/>
        <v>156</v>
      </c>
      <c r="N27" s="121">
        <v>21</v>
      </c>
    </row>
    <row r="28" spans="1:14" x14ac:dyDescent="0.3">
      <c r="A28" s="17" t="s">
        <v>82</v>
      </c>
      <c r="B28" s="7">
        <v>62</v>
      </c>
      <c r="C28" s="7">
        <v>60</v>
      </c>
      <c r="D28" s="45">
        <v>17</v>
      </c>
      <c r="E28" s="47">
        <v>0</v>
      </c>
      <c r="F28" s="7">
        <v>0</v>
      </c>
      <c r="G28" s="7">
        <v>0</v>
      </c>
      <c r="H28" s="7">
        <v>0</v>
      </c>
      <c r="I28" s="7">
        <v>0</v>
      </c>
      <c r="J28" s="7">
        <v>0</v>
      </c>
      <c r="K28" s="7">
        <v>0</v>
      </c>
      <c r="L28" s="7">
        <v>0</v>
      </c>
      <c r="M28" s="65">
        <f t="shared" si="0"/>
        <v>139</v>
      </c>
      <c r="N28" s="121">
        <v>19</v>
      </c>
    </row>
    <row r="29" spans="1:14" x14ac:dyDescent="0.3">
      <c r="A29" s="17" t="s">
        <v>83</v>
      </c>
      <c r="B29" s="7">
        <v>45</v>
      </c>
      <c r="C29" s="7">
        <v>42</v>
      </c>
      <c r="D29" s="45">
        <v>9</v>
      </c>
      <c r="E29" s="47">
        <v>0</v>
      </c>
      <c r="F29" s="7">
        <v>0</v>
      </c>
      <c r="G29" s="7">
        <v>0</v>
      </c>
      <c r="H29" s="7">
        <v>0</v>
      </c>
      <c r="I29" s="7">
        <v>0</v>
      </c>
      <c r="J29" s="7">
        <v>0</v>
      </c>
      <c r="K29" s="7">
        <v>0</v>
      </c>
      <c r="L29" s="7">
        <v>1</v>
      </c>
      <c r="M29" s="65">
        <f t="shared" si="0"/>
        <v>97</v>
      </c>
      <c r="N29" s="121">
        <v>10</v>
      </c>
    </row>
    <row r="30" spans="1:14" x14ac:dyDescent="0.3">
      <c r="A30" s="14" t="s">
        <v>94</v>
      </c>
      <c r="B30" s="16">
        <v>1619</v>
      </c>
      <c r="C30" s="16">
        <v>625</v>
      </c>
      <c r="D30" s="52">
        <v>325</v>
      </c>
      <c r="E30" s="55">
        <v>0</v>
      </c>
      <c r="F30" s="16">
        <v>2</v>
      </c>
      <c r="G30" s="16">
        <v>0</v>
      </c>
      <c r="H30" s="16">
        <v>0</v>
      </c>
      <c r="I30" s="16">
        <v>1</v>
      </c>
      <c r="J30" s="16">
        <v>5</v>
      </c>
      <c r="K30" s="16">
        <v>0</v>
      </c>
      <c r="L30" s="16">
        <v>0</v>
      </c>
      <c r="M30" s="21">
        <f t="shared" si="0"/>
        <v>2577</v>
      </c>
      <c r="N30" s="120">
        <v>316</v>
      </c>
    </row>
    <row r="31" spans="1:14" x14ac:dyDescent="0.3">
      <c r="A31" s="17" t="s">
        <v>76</v>
      </c>
      <c r="B31" s="7">
        <v>1</v>
      </c>
      <c r="C31" s="7">
        <v>1</v>
      </c>
      <c r="D31" s="45">
        <v>0</v>
      </c>
      <c r="E31" s="47">
        <v>0</v>
      </c>
      <c r="F31" s="7">
        <v>0</v>
      </c>
      <c r="G31" s="7">
        <v>0</v>
      </c>
      <c r="H31" s="7">
        <v>0</v>
      </c>
      <c r="I31" s="7">
        <v>0</v>
      </c>
      <c r="J31" s="7">
        <v>0</v>
      </c>
      <c r="K31" s="7">
        <v>0</v>
      </c>
      <c r="L31" s="7">
        <v>0</v>
      </c>
      <c r="M31" s="65">
        <f t="shared" si="0"/>
        <v>2</v>
      </c>
      <c r="N31" s="121">
        <v>0</v>
      </c>
    </row>
    <row r="32" spans="1:14" x14ac:dyDescent="0.3">
      <c r="A32" s="17" t="s">
        <v>77</v>
      </c>
      <c r="B32" s="7">
        <v>345</v>
      </c>
      <c r="C32" s="7">
        <v>95</v>
      </c>
      <c r="D32" s="45">
        <v>79</v>
      </c>
      <c r="E32" s="47">
        <v>0</v>
      </c>
      <c r="F32" s="7">
        <v>0</v>
      </c>
      <c r="G32" s="7">
        <v>0</v>
      </c>
      <c r="H32" s="7">
        <v>0</v>
      </c>
      <c r="I32" s="7">
        <v>0</v>
      </c>
      <c r="J32" s="7">
        <v>0</v>
      </c>
      <c r="K32" s="7">
        <v>0</v>
      </c>
      <c r="L32" s="7">
        <v>0</v>
      </c>
      <c r="M32" s="65">
        <f t="shared" si="0"/>
        <v>519</v>
      </c>
      <c r="N32" s="121">
        <v>53</v>
      </c>
    </row>
    <row r="33" spans="1:14" x14ac:dyDescent="0.3">
      <c r="A33" s="17" t="s">
        <v>78</v>
      </c>
      <c r="B33" s="7">
        <v>416</v>
      </c>
      <c r="C33" s="7">
        <v>53</v>
      </c>
      <c r="D33" s="45">
        <v>84</v>
      </c>
      <c r="E33" s="47">
        <v>0</v>
      </c>
      <c r="F33" s="7">
        <v>0</v>
      </c>
      <c r="G33" s="7">
        <v>0</v>
      </c>
      <c r="H33" s="7">
        <v>0</v>
      </c>
      <c r="I33" s="7">
        <v>0</v>
      </c>
      <c r="J33" s="7">
        <v>1</v>
      </c>
      <c r="K33" s="7">
        <v>0</v>
      </c>
      <c r="L33" s="7">
        <v>0</v>
      </c>
      <c r="M33" s="65">
        <f t="shared" si="0"/>
        <v>554</v>
      </c>
      <c r="N33" s="121">
        <v>53</v>
      </c>
    </row>
    <row r="34" spans="1:14" x14ac:dyDescent="0.3">
      <c r="A34" s="17" t="s">
        <v>79</v>
      </c>
      <c r="B34" s="7">
        <v>237</v>
      </c>
      <c r="C34" s="7">
        <v>62</v>
      </c>
      <c r="D34" s="45">
        <v>60</v>
      </c>
      <c r="E34" s="47">
        <v>0</v>
      </c>
      <c r="F34" s="7">
        <v>0</v>
      </c>
      <c r="G34" s="7">
        <v>0</v>
      </c>
      <c r="H34" s="7">
        <v>0</v>
      </c>
      <c r="I34" s="7">
        <v>0</v>
      </c>
      <c r="J34" s="7">
        <v>1</v>
      </c>
      <c r="K34" s="7">
        <v>0</v>
      </c>
      <c r="L34" s="7">
        <v>0</v>
      </c>
      <c r="M34" s="65">
        <f t="shared" si="0"/>
        <v>360</v>
      </c>
      <c r="N34" s="121">
        <v>37</v>
      </c>
    </row>
    <row r="35" spans="1:14" x14ac:dyDescent="0.3">
      <c r="A35" s="17" t="s">
        <v>80</v>
      </c>
      <c r="B35" s="7">
        <v>134</v>
      </c>
      <c r="C35" s="7">
        <v>67</v>
      </c>
      <c r="D35" s="45">
        <v>27</v>
      </c>
      <c r="E35" s="47">
        <v>0</v>
      </c>
      <c r="F35" s="7">
        <v>1</v>
      </c>
      <c r="G35" s="7">
        <v>0</v>
      </c>
      <c r="H35" s="7">
        <v>0</v>
      </c>
      <c r="I35" s="7">
        <v>1</v>
      </c>
      <c r="J35" s="7">
        <v>2</v>
      </c>
      <c r="K35" s="7">
        <v>0</v>
      </c>
      <c r="L35" s="7">
        <v>0</v>
      </c>
      <c r="M35" s="65">
        <f t="shared" si="0"/>
        <v>232</v>
      </c>
      <c r="N35" s="121">
        <v>33</v>
      </c>
    </row>
    <row r="36" spans="1:14" x14ac:dyDescent="0.3">
      <c r="A36" s="17" t="s">
        <v>81</v>
      </c>
      <c r="B36" s="7">
        <v>150</v>
      </c>
      <c r="C36" s="7">
        <v>108</v>
      </c>
      <c r="D36" s="45">
        <v>37</v>
      </c>
      <c r="E36" s="47">
        <v>0</v>
      </c>
      <c r="F36" s="7">
        <v>0</v>
      </c>
      <c r="G36" s="7">
        <v>0</v>
      </c>
      <c r="H36" s="7">
        <v>0</v>
      </c>
      <c r="I36" s="7">
        <v>0</v>
      </c>
      <c r="J36" s="7">
        <v>0</v>
      </c>
      <c r="K36" s="7">
        <v>0</v>
      </c>
      <c r="L36" s="7">
        <v>0</v>
      </c>
      <c r="M36" s="65">
        <f t="shared" si="0"/>
        <v>295</v>
      </c>
      <c r="N36" s="121">
        <v>42</v>
      </c>
    </row>
    <row r="37" spans="1:14" x14ac:dyDescent="0.3">
      <c r="A37" s="17" t="s">
        <v>82</v>
      </c>
      <c r="B37" s="7">
        <v>163</v>
      </c>
      <c r="C37" s="7">
        <v>113</v>
      </c>
      <c r="D37" s="45">
        <v>28</v>
      </c>
      <c r="E37" s="47">
        <v>0</v>
      </c>
      <c r="F37" s="7">
        <v>1</v>
      </c>
      <c r="G37" s="7">
        <v>0</v>
      </c>
      <c r="H37" s="7">
        <v>0</v>
      </c>
      <c r="I37" s="7">
        <v>0</v>
      </c>
      <c r="J37" s="7">
        <v>1</v>
      </c>
      <c r="K37" s="7">
        <v>0</v>
      </c>
      <c r="L37" s="7">
        <v>0</v>
      </c>
      <c r="M37" s="65">
        <f t="shared" si="0"/>
        <v>306</v>
      </c>
      <c r="N37" s="121">
        <v>51</v>
      </c>
    </row>
    <row r="38" spans="1:14" x14ac:dyDescent="0.3">
      <c r="A38" s="17" t="s">
        <v>83</v>
      </c>
      <c r="B38" s="7">
        <v>173</v>
      </c>
      <c r="C38" s="7">
        <v>126</v>
      </c>
      <c r="D38" s="45">
        <v>10</v>
      </c>
      <c r="E38" s="47">
        <v>0</v>
      </c>
      <c r="F38" s="7">
        <v>0</v>
      </c>
      <c r="G38" s="7">
        <v>0</v>
      </c>
      <c r="H38" s="7">
        <v>0</v>
      </c>
      <c r="I38" s="7">
        <v>0</v>
      </c>
      <c r="J38" s="7">
        <v>0</v>
      </c>
      <c r="K38" s="7">
        <v>0</v>
      </c>
      <c r="L38" s="7">
        <v>0</v>
      </c>
      <c r="M38" s="65">
        <f t="shared" si="0"/>
        <v>309</v>
      </c>
      <c r="N38" s="121">
        <v>47</v>
      </c>
    </row>
    <row r="39" spans="1:14" x14ac:dyDescent="0.3">
      <c r="A39" s="9" t="s">
        <v>6</v>
      </c>
      <c r="B39" s="22">
        <f>SUM(B3,B12,B21,B30)</f>
        <v>473932</v>
      </c>
      <c r="C39" s="22">
        <f>SUM(C3,C12,C21,C30)</f>
        <v>452805</v>
      </c>
      <c r="D39" s="53">
        <f>SUM(D3,D12,D21,D30)</f>
        <v>70109</v>
      </c>
      <c r="E39" s="56">
        <f>SUM(E3,E12,E21,E30)</f>
        <v>203</v>
      </c>
      <c r="F39" s="22">
        <f t="shared" ref="F39:L39" si="1">SUM(F3,F12,F21,F30)</f>
        <v>36</v>
      </c>
      <c r="G39" s="22">
        <f t="shared" si="1"/>
        <v>30</v>
      </c>
      <c r="H39" s="22">
        <f t="shared" si="1"/>
        <v>2</v>
      </c>
      <c r="I39" s="22">
        <f t="shared" si="1"/>
        <v>107</v>
      </c>
      <c r="J39" s="22">
        <f t="shared" si="1"/>
        <v>942</v>
      </c>
      <c r="K39" s="22">
        <f t="shared" si="1"/>
        <v>137</v>
      </c>
      <c r="L39" s="22">
        <f t="shared" si="1"/>
        <v>27</v>
      </c>
      <c r="M39" s="53">
        <f>SUM(M3,M12,M21,M30)</f>
        <v>998330</v>
      </c>
      <c r="N39" s="56">
        <f>SUM(N3,N12,N21,N30)</f>
        <v>180500</v>
      </c>
    </row>
  </sheetData>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96A08-2904-4047-8652-ABB24CB0CC35}">
  <sheetPr codeName="Sheet6"/>
  <dimension ref="A1:N67"/>
  <sheetViews>
    <sheetView topLeftCell="K1" workbookViewId="0">
      <selection activeCell="N3" sqref="N3:N66"/>
    </sheetView>
  </sheetViews>
  <sheetFormatPr defaultColWidth="28.44140625" defaultRowHeight="14.4" x14ac:dyDescent="0.3"/>
  <sheetData>
    <row r="1" spans="1:14" x14ac:dyDescent="0.3">
      <c r="A1" s="42" t="s">
        <v>85</v>
      </c>
      <c r="B1" s="82"/>
      <c r="C1" s="82"/>
      <c r="D1" s="82"/>
      <c r="E1" s="82"/>
      <c r="F1" s="82"/>
      <c r="G1" s="82"/>
      <c r="H1" s="82"/>
      <c r="I1" s="82"/>
      <c r="J1" s="83"/>
      <c r="K1" s="124"/>
      <c r="L1" s="124"/>
      <c r="M1" s="89"/>
      <c r="N1" s="83"/>
    </row>
    <row r="2" spans="1:14" ht="28.8" x14ac:dyDescent="0.3">
      <c r="A2" s="87" t="s">
        <v>7</v>
      </c>
      <c r="B2" s="9" t="s">
        <v>1</v>
      </c>
      <c r="C2" s="9" t="s">
        <v>2</v>
      </c>
      <c r="D2" s="114" t="s">
        <v>99</v>
      </c>
      <c r="E2" s="115" t="s">
        <v>100</v>
      </c>
      <c r="F2" s="115" t="s">
        <v>101</v>
      </c>
      <c r="G2" s="115" t="s">
        <v>102</v>
      </c>
      <c r="H2" s="115" t="s">
        <v>103</v>
      </c>
      <c r="I2" s="115" t="s">
        <v>107</v>
      </c>
      <c r="J2" s="115" t="s">
        <v>105</v>
      </c>
      <c r="K2" s="115" t="s">
        <v>106</v>
      </c>
      <c r="L2" s="88" t="s">
        <v>3</v>
      </c>
      <c r="M2" s="111" t="s">
        <v>163</v>
      </c>
      <c r="N2" s="116" t="s">
        <v>164</v>
      </c>
    </row>
    <row r="3" spans="1:14" x14ac:dyDescent="0.3">
      <c r="A3" s="50" t="s">
        <v>8</v>
      </c>
      <c r="B3" s="7">
        <v>148</v>
      </c>
      <c r="C3" s="7">
        <v>226</v>
      </c>
      <c r="D3" s="47">
        <v>0</v>
      </c>
      <c r="E3" s="7">
        <v>0</v>
      </c>
      <c r="F3" s="7">
        <v>0</v>
      </c>
      <c r="G3" s="7">
        <v>0</v>
      </c>
      <c r="H3" s="7">
        <v>0</v>
      </c>
      <c r="I3" s="7">
        <v>0</v>
      </c>
      <c r="J3" s="7">
        <v>0</v>
      </c>
      <c r="K3" s="7">
        <v>0</v>
      </c>
      <c r="L3" s="41">
        <f t="shared" ref="L3:L34" si="0">SUM(B3:K3)</f>
        <v>374</v>
      </c>
      <c r="M3" s="49" t="s">
        <v>109</v>
      </c>
      <c r="N3" s="117">
        <v>34</v>
      </c>
    </row>
    <row r="4" spans="1:14" x14ac:dyDescent="0.3">
      <c r="A4" s="50" t="s">
        <v>9</v>
      </c>
      <c r="B4" s="7">
        <v>0</v>
      </c>
      <c r="C4" s="7">
        <v>2</v>
      </c>
      <c r="D4" s="47">
        <v>0</v>
      </c>
      <c r="E4" s="7">
        <v>0</v>
      </c>
      <c r="F4" s="7">
        <v>0</v>
      </c>
      <c r="G4" s="7">
        <v>0</v>
      </c>
      <c r="H4" s="7">
        <v>0</v>
      </c>
      <c r="I4" s="7">
        <v>0</v>
      </c>
      <c r="J4" s="7">
        <v>0</v>
      </c>
      <c r="K4" s="7">
        <v>0</v>
      </c>
      <c r="L4" s="41">
        <f t="shared" si="0"/>
        <v>2</v>
      </c>
      <c r="M4" s="49" t="s">
        <v>110</v>
      </c>
      <c r="N4" s="117">
        <v>0</v>
      </c>
    </row>
    <row r="5" spans="1:14" x14ac:dyDescent="0.3">
      <c r="A5" s="50" t="s">
        <v>10</v>
      </c>
      <c r="B5" s="7">
        <v>302</v>
      </c>
      <c r="C5" s="7">
        <v>264</v>
      </c>
      <c r="D5" s="47">
        <v>0</v>
      </c>
      <c r="E5" s="7">
        <v>0</v>
      </c>
      <c r="F5" s="7">
        <v>0</v>
      </c>
      <c r="G5" s="7">
        <v>0</v>
      </c>
      <c r="H5" s="7">
        <v>0</v>
      </c>
      <c r="I5" s="7">
        <v>0</v>
      </c>
      <c r="J5" s="7">
        <v>0</v>
      </c>
      <c r="K5" s="7">
        <v>1</v>
      </c>
      <c r="L5" s="41">
        <f t="shared" si="0"/>
        <v>567</v>
      </c>
      <c r="M5" s="49" t="s">
        <v>109</v>
      </c>
      <c r="N5" s="117">
        <v>86</v>
      </c>
    </row>
    <row r="6" spans="1:14" x14ac:dyDescent="0.3">
      <c r="A6" s="50" t="s">
        <v>11</v>
      </c>
      <c r="B6" s="7">
        <v>15</v>
      </c>
      <c r="C6" s="7">
        <v>44</v>
      </c>
      <c r="D6" s="47">
        <v>0</v>
      </c>
      <c r="E6" s="7">
        <v>0</v>
      </c>
      <c r="F6" s="7">
        <v>0</v>
      </c>
      <c r="G6" s="7">
        <v>0</v>
      </c>
      <c r="H6" s="7">
        <v>0</v>
      </c>
      <c r="I6" s="7">
        <v>0</v>
      </c>
      <c r="J6" s="7">
        <v>0</v>
      </c>
      <c r="K6" s="7">
        <v>0</v>
      </c>
      <c r="L6" s="41">
        <f t="shared" si="0"/>
        <v>59</v>
      </c>
      <c r="M6" s="49" t="s">
        <v>110</v>
      </c>
      <c r="N6" s="117">
        <v>0</v>
      </c>
    </row>
    <row r="7" spans="1:14" x14ac:dyDescent="0.3">
      <c r="A7" s="50" t="s">
        <v>12</v>
      </c>
      <c r="B7" s="7">
        <v>6</v>
      </c>
      <c r="C7" s="7">
        <v>15</v>
      </c>
      <c r="D7" s="47">
        <v>0</v>
      </c>
      <c r="E7" s="7">
        <v>0</v>
      </c>
      <c r="F7" s="7">
        <v>0</v>
      </c>
      <c r="G7" s="7">
        <v>0</v>
      </c>
      <c r="H7" s="7">
        <v>0</v>
      </c>
      <c r="I7" s="7">
        <v>0</v>
      </c>
      <c r="J7" s="7">
        <v>0</v>
      </c>
      <c r="K7" s="7">
        <v>0</v>
      </c>
      <c r="L7" s="41">
        <f t="shared" si="0"/>
        <v>21</v>
      </c>
      <c r="M7" s="49" t="s">
        <v>109</v>
      </c>
      <c r="N7" s="117">
        <v>21</v>
      </c>
    </row>
    <row r="8" spans="1:14" x14ac:dyDescent="0.3">
      <c r="A8" s="50" t="s">
        <v>13</v>
      </c>
      <c r="B8" s="7">
        <v>5</v>
      </c>
      <c r="C8" s="7">
        <v>24</v>
      </c>
      <c r="D8" s="47">
        <v>1</v>
      </c>
      <c r="E8" s="7">
        <v>0</v>
      </c>
      <c r="F8" s="7">
        <v>0</v>
      </c>
      <c r="G8" s="7">
        <v>0</v>
      </c>
      <c r="H8" s="7">
        <v>0</v>
      </c>
      <c r="I8" s="7">
        <v>0</v>
      </c>
      <c r="J8" s="7">
        <v>1</v>
      </c>
      <c r="K8" s="7">
        <v>0</v>
      </c>
      <c r="L8" s="41">
        <f t="shared" si="0"/>
        <v>31</v>
      </c>
      <c r="M8" s="49" t="s">
        <v>109</v>
      </c>
      <c r="N8" s="117">
        <v>31</v>
      </c>
    </row>
    <row r="9" spans="1:14" x14ac:dyDescent="0.3">
      <c r="A9" s="50" t="s">
        <v>14</v>
      </c>
      <c r="B9" s="7">
        <v>334</v>
      </c>
      <c r="C9" s="7">
        <v>111</v>
      </c>
      <c r="D9" s="47">
        <v>0</v>
      </c>
      <c r="E9" s="7">
        <v>0</v>
      </c>
      <c r="F9" s="7">
        <v>0</v>
      </c>
      <c r="G9" s="7">
        <v>0</v>
      </c>
      <c r="H9" s="7">
        <v>0</v>
      </c>
      <c r="I9" s="7">
        <v>0</v>
      </c>
      <c r="J9" s="7">
        <v>0</v>
      </c>
      <c r="K9" s="7">
        <v>0</v>
      </c>
      <c r="L9" s="41">
        <f t="shared" si="0"/>
        <v>445</v>
      </c>
      <c r="M9" s="49" t="s">
        <v>110</v>
      </c>
      <c r="N9" s="117">
        <v>0</v>
      </c>
    </row>
    <row r="10" spans="1:14" x14ac:dyDescent="0.3">
      <c r="A10" s="50" t="s">
        <v>15</v>
      </c>
      <c r="B10" s="7">
        <v>29</v>
      </c>
      <c r="C10" s="7">
        <v>26</v>
      </c>
      <c r="D10" s="47">
        <v>0</v>
      </c>
      <c r="E10" s="7">
        <v>0</v>
      </c>
      <c r="F10" s="7">
        <v>0</v>
      </c>
      <c r="G10" s="7">
        <v>0</v>
      </c>
      <c r="H10" s="7">
        <v>0</v>
      </c>
      <c r="I10" s="7">
        <v>0</v>
      </c>
      <c r="J10" s="7">
        <v>0</v>
      </c>
      <c r="K10" s="7">
        <v>0</v>
      </c>
      <c r="L10" s="41">
        <f t="shared" si="0"/>
        <v>55</v>
      </c>
      <c r="M10" s="49" t="s">
        <v>110</v>
      </c>
      <c r="N10" s="117">
        <v>0</v>
      </c>
    </row>
    <row r="11" spans="1:14" x14ac:dyDescent="0.3">
      <c r="A11" s="50" t="s">
        <v>16</v>
      </c>
      <c r="B11" s="7">
        <v>14</v>
      </c>
      <c r="C11" s="7">
        <v>6</v>
      </c>
      <c r="D11" s="47">
        <v>0</v>
      </c>
      <c r="E11" s="7">
        <v>0</v>
      </c>
      <c r="F11" s="7">
        <v>0</v>
      </c>
      <c r="G11" s="7">
        <v>0</v>
      </c>
      <c r="H11" s="7">
        <v>0</v>
      </c>
      <c r="I11" s="7">
        <v>0</v>
      </c>
      <c r="J11" s="7">
        <v>0</v>
      </c>
      <c r="K11" s="7">
        <v>0</v>
      </c>
      <c r="L11" s="41">
        <f t="shared" si="0"/>
        <v>20</v>
      </c>
      <c r="M11" s="49" t="s">
        <v>110</v>
      </c>
      <c r="N11" s="117">
        <v>0</v>
      </c>
    </row>
    <row r="12" spans="1:14" x14ac:dyDescent="0.3">
      <c r="A12" s="50" t="s">
        <v>17</v>
      </c>
      <c r="B12" s="7">
        <v>1</v>
      </c>
      <c r="C12" s="7">
        <v>10</v>
      </c>
      <c r="D12" s="47">
        <v>0</v>
      </c>
      <c r="E12" s="7">
        <v>0</v>
      </c>
      <c r="F12" s="7">
        <v>0</v>
      </c>
      <c r="G12" s="7">
        <v>0</v>
      </c>
      <c r="H12" s="7">
        <v>0</v>
      </c>
      <c r="I12" s="7">
        <v>0</v>
      </c>
      <c r="J12" s="7">
        <v>0</v>
      </c>
      <c r="K12" s="7">
        <v>0</v>
      </c>
      <c r="L12" s="41">
        <f t="shared" si="0"/>
        <v>11</v>
      </c>
      <c r="M12" s="49" t="s">
        <v>109</v>
      </c>
      <c r="N12" s="117">
        <v>11</v>
      </c>
    </row>
    <row r="13" spans="1:14" x14ac:dyDescent="0.3">
      <c r="A13" s="50" t="s">
        <v>18</v>
      </c>
      <c r="B13" s="7">
        <v>20</v>
      </c>
      <c r="C13" s="7">
        <v>4</v>
      </c>
      <c r="D13" s="47">
        <v>0</v>
      </c>
      <c r="E13" s="7">
        <v>0</v>
      </c>
      <c r="F13" s="7">
        <v>0</v>
      </c>
      <c r="G13" s="7">
        <v>0</v>
      </c>
      <c r="H13" s="7">
        <v>0</v>
      </c>
      <c r="I13" s="7">
        <v>0</v>
      </c>
      <c r="J13" s="7">
        <v>0</v>
      </c>
      <c r="K13" s="7">
        <v>0</v>
      </c>
      <c r="L13" s="41">
        <f t="shared" si="0"/>
        <v>24</v>
      </c>
      <c r="M13" s="49" t="s">
        <v>110</v>
      </c>
      <c r="N13" s="117">
        <v>0</v>
      </c>
    </row>
    <row r="14" spans="1:14" x14ac:dyDescent="0.3">
      <c r="A14" s="50" t="s">
        <v>19</v>
      </c>
      <c r="B14" s="7">
        <v>5</v>
      </c>
      <c r="C14" s="7">
        <v>2</v>
      </c>
      <c r="D14" s="47">
        <v>0</v>
      </c>
      <c r="E14" s="7">
        <v>0</v>
      </c>
      <c r="F14" s="7">
        <v>0</v>
      </c>
      <c r="G14" s="7">
        <v>0</v>
      </c>
      <c r="H14" s="7">
        <v>0</v>
      </c>
      <c r="I14" s="7">
        <v>0</v>
      </c>
      <c r="J14" s="7">
        <v>0</v>
      </c>
      <c r="K14" s="7">
        <v>0</v>
      </c>
      <c r="L14" s="41">
        <f t="shared" si="0"/>
        <v>7</v>
      </c>
      <c r="M14" s="49" t="s">
        <v>110</v>
      </c>
      <c r="N14" s="117">
        <v>0</v>
      </c>
    </row>
    <row r="15" spans="1:14" x14ac:dyDescent="0.3">
      <c r="A15" s="50" t="s">
        <v>20</v>
      </c>
      <c r="B15" s="7">
        <v>2</v>
      </c>
      <c r="C15" s="7">
        <v>2</v>
      </c>
      <c r="D15" s="47">
        <v>0</v>
      </c>
      <c r="E15" s="7">
        <v>0</v>
      </c>
      <c r="F15" s="7">
        <v>0</v>
      </c>
      <c r="G15" s="7">
        <v>0</v>
      </c>
      <c r="H15" s="7">
        <v>0</v>
      </c>
      <c r="I15" s="7">
        <v>0</v>
      </c>
      <c r="J15" s="7">
        <v>0</v>
      </c>
      <c r="K15" s="7">
        <v>0</v>
      </c>
      <c r="L15" s="41">
        <f t="shared" si="0"/>
        <v>4</v>
      </c>
      <c r="M15" s="49" t="s">
        <v>110</v>
      </c>
      <c r="N15" s="117">
        <v>0</v>
      </c>
    </row>
    <row r="16" spans="1:14" x14ac:dyDescent="0.3">
      <c r="A16" s="50" t="s">
        <v>21</v>
      </c>
      <c r="B16" s="7">
        <v>0</v>
      </c>
      <c r="C16" s="7">
        <v>0</v>
      </c>
      <c r="D16" s="47">
        <v>0</v>
      </c>
      <c r="E16" s="7">
        <v>0</v>
      </c>
      <c r="F16" s="7">
        <v>0</v>
      </c>
      <c r="G16" s="7">
        <v>0</v>
      </c>
      <c r="H16" s="7">
        <v>0</v>
      </c>
      <c r="I16" s="7">
        <v>0</v>
      </c>
      <c r="J16" s="7">
        <v>0</v>
      </c>
      <c r="K16" s="7">
        <v>0</v>
      </c>
      <c r="L16" s="41">
        <f t="shared" si="0"/>
        <v>0</v>
      </c>
      <c r="M16" s="49" t="s">
        <v>109</v>
      </c>
      <c r="N16" s="117">
        <v>0</v>
      </c>
    </row>
    <row r="17" spans="1:14" x14ac:dyDescent="0.3">
      <c r="A17" s="50" t="s">
        <v>22</v>
      </c>
      <c r="B17" s="7">
        <v>8</v>
      </c>
      <c r="C17" s="7">
        <v>27</v>
      </c>
      <c r="D17" s="47">
        <v>0</v>
      </c>
      <c r="E17" s="7">
        <v>0</v>
      </c>
      <c r="F17" s="7">
        <v>0</v>
      </c>
      <c r="G17" s="7">
        <v>0</v>
      </c>
      <c r="H17" s="7">
        <v>0</v>
      </c>
      <c r="I17" s="7">
        <v>0</v>
      </c>
      <c r="J17" s="7">
        <v>0</v>
      </c>
      <c r="K17" s="7">
        <v>0</v>
      </c>
      <c r="L17" s="41">
        <f t="shared" si="0"/>
        <v>35</v>
      </c>
      <c r="M17" s="49" t="s">
        <v>110</v>
      </c>
      <c r="N17" s="117">
        <v>0</v>
      </c>
    </row>
    <row r="18" spans="1:14" x14ac:dyDescent="0.3">
      <c r="A18" s="50" t="s">
        <v>23</v>
      </c>
      <c r="B18" s="7">
        <v>9</v>
      </c>
      <c r="C18" s="7">
        <v>66</v>
      </c>
      <c r="D18" s="47">
        <v>0</v>
      </c>
      <c r="E18" s="7">
        <v>0</v>
      </c>
      <c r="F18" s="7">
        <v>0</v>
      </c>
      <c r="G18" s="7">
        <v>0</v>
      </c>
      <c r="H18" s="7">
        <v>0</v>
      </c>
      <c r="I18" s="7">
        <v>0</v>
      </c>
      <c r="J18" s="7">
        <v>0</v>
      </c>
      <c r="K18" s="7">
        <v>0</v>
      </c>
      <c r="L18" s="41">
        <f t="shared" si="0"/>
        <v>75</v>
      </c>
      <c r="M18" s="49" t="s">
        <v>110</v>
      </c>
      <c r="N18" s="117">
        <v>0</v>
      </c>
    </row>
    <row r="19" spans="1:14" x14ac:dyDescent="0.3">
      <c r="A19" s="50" t="s">
        <v>24</v>
      </c>
      <c r="B19" s="7">
        <v>733</v>
      </c>
      <c r="C19" s="7">
        <v>151</v>
      </c>
      <c r="D19" s="47">
        <v>0</v>
      </c>
      <c r="E19" s="7">
        <v>0</v>
      </c>
      <c r="F19" s="7">
        <v>0</v>
      </c>
      <c r="G19" s="7">
        <v>0</v>
      </c>
      <c r="H19" s="7">
        <v>0</v>
      </c>
      <c r="I19" s="7">
        <v>0</v>
      </c>
      <c r="J19" s="7">
        <v>0</v>
      </c>
      <c r="K19" s="7">
        <v>0</v>
      </c>
      <c r="L19" s="41">
        <f t="shared" si="0"/>
        <v>884</v>
      </c>
      <c r="M19" s="49" t="s">
        <v>110</v>
      </c>
      <c r="N19" s="117">
        <v>0</v>
      </c>
    </row>
    <row r="20" spans="1:14" x14ac:dyDescent="0.3">
      <c r="A20" s="50" t="s">
        <v>25</v>
      </c>
      <c r="B20" s="7">
        <v>0</v>
      </c>
      <c r="C20" s="7">
        <v>0</v>
      </c>
      <c r="D20" s="47">
        <v>0</v>
      </c>
      <c r="E20" s="7">
        <v>0</v>
      </c>
      <c r="F20" s="7">
        <v>0</v>
      </c>
      <c r="G20" s="7">
        <v>0</v>
      </c>
      <c r="H20" s="7">
        <v>0</v>
      </c>
      <c r="I20" s="7">
        <v>0</v>
      </c>
      <c r="J20" s="7">
        <v>0</v>
      </c>
      <c r="K20" s="7">
        <v>0</v>
      </c>
      <c r="L20" s="41">
        <f t="shared" si="0"/>
        <v>0</v>
      </c>
      <c r="M20" s="49" t="s">
        <v>110</v>
      </c>
      <c r="N20" s="117">
        <v>0</v>
      </c>
    </row>
    <row r="21" spans="1:14" x14ac:dyDescent="0.3">
      <c r="A21" s="50" t="s">
        <v>26</v>
      </c>
      <c r="B21" s="7">
        <v>143</v>
      </c>
      <c r="C21" s="7">
        <v>449</v>
      </c>
      <c r="D21" s="47">
        <v>0</v>
      </c>
      <c r="E21" s="7">
        <v>0</v>
      </c>
      <c r="F21" s="7">
        <v>0</v>
      </c>
      <c r="G21" s="7">
        <v>0</v>
      </c>
      <c r="H21" s="7">
        <v>0</v>
      </c>
      <c r="I21" s="7">
        <v>6</v>
      </c>
      <c r="J21" s="7">
        <v>0</v>
      </c>
      <c r="K21" s="7">
        <v>0</v>
      </c>
      <c r="L21" s="41">
        <f t="shared" si="0"/>
        <v>598</v>
      </c>
      <c r="M21" s="49" t="s">
        <v>109</v>
      </c>
      <c r="N21" s="117">
        <v>597</v>
      </c>
    </row>
    <row r="22" spans="1:14" x14ac:dyDescent="0.3">
      <c r="A22" s="50" t="s">
        <v>27</v>
      </c>
      <c r="B22" s="7">
        <v>67</v>
      </c>
      <c r="C22" s="7">
        <v>26</v>
      </c>
      <c r="D22" s="47">
        <v>0</v>
      </c>
      <c r="E22" s="7">
        <v>0</v>
      </c>
      <c r="F22" s="7">
        <v>0</v>
      </c>
      <c r="G22" s="7">
        <v>0</v>
      </c>
      <c r="H22" s="7">
        <v>0</v>
      </c>
      <c r="I22" s="7">
        <v>0</v>
      </c>
      <c r="J22" s="7">
        <v>0</v>
      </c>
      <c r="K22" s="7">
        <v>0</v>
      </c>
      <c r="L22" s="41">
        <f t="shared" si="0"/>
        <v>93</v>
      </c>
      <c r="M22" s="49" t="s">
        <v>110</v>
      </c>
      <c r="N22" s="117">
        <v>0</v>
      </c>
    </row>
    <row r="23" spans="1:14" x14ac:dyDescent="0.3">
      <c r="A23" s="50" t="s">
        <v>28</v>
      </c>
      <c r="B23" s="7">
        <v>186</v>
      </c>
      <c r="C23" s="7">
        <v>851</v>
      </c>
      <c r="D23" s="47">
        <v>0</v>
      </c>
      <c r="E23" s="7">
        <v>0</v>
      </c>
      <c r="F23" s="7">
        <v>0</v>
      </c>
      <c r="G23" s="7">
        <v>0</v>
      </c>
      <c r="H23" s="7">
        <v>0</v>
      </c>
      <c r="I23" s="7">
        <v>0</v>
      </c>
      <c r="J23" s="7">
        <v>0</v>
      </c>
      <c r="K23" s="7">
        <v>0</v>
      </c>
      <c r="L23" s="41">
        <f t="shared" si="0"/>
        <v>1037</v>
      </c>
      <c r="M23" s="49" t="s">
        <v>109</v>
      </c>
      <c r="N23" s="117">
        <v>47</v>
      </c>
    </row>
    <row r="24" spans="1:14" x14ac:dyDescent="0.3">
      <c r="A24" s="50" t="s">
        <v>29</v>
      </c>
      <c r="B24" s="7">
        <v>6</v>
      </c>
      <c r="C24" s="7">
        <v>87</v>
      </c>
      <c r="D24" s="47">
        <v>3</v>
      </c>
      <c r="E24" s="7">
        <v>0</v>
      </c>
      <c r="F24" s="7">
        <v>0</v>
      </c>
      <c r="G24" s="7">
        <v>0</v>
      </c>
      <c r="H24" s="7">
        <v>0</v>
      </c>
      <c r="I24" s="7">
        <v>1</v>
      </c>
      <c r="J24" s="7">
        <v>0</v>
      </c>
      <c r="K24" s="7">
        <v>0</v>
      </c>
      <c r="L24" s="41">
        <f t="shared" si="0"/>
        <v>97</v>
      </c>
      <c r="M24" s="49" t="s">
        <v>109</v>
      </c>
      <c r="N24" s="117">
        <v>97</v>
      </c>
    </row>
    <row r="25" spans="1:14" x14ac:dyDescent="0.3">
      <c r="A25" s="50" t="s">
        <v>30</v>
      </c>
      <c r="B25" s="7">
        <v>7</v>
      </c>
      <c r="C25" s="7">
        <v>61</v>
      </c>
      <c r="D25" s="47">
        <v>0</v>
      </c>
      <c r="E25" s="7">
        <v>0</v>
      </c>
      <c r="F25" s="7">
        <v>0</v>
      </c>
      <c r="G25" s="7">
        <v>0</v>
      </c>
      <c r="H25" s="7">
        <v>0</v>
      </c>
      <c r="I25" s="7">
        <v>0</v>
      </c>
      <c r="J25" s="7">
        <v>0</v>
      </c>
      <c r="K25" s="7">
        <v>0</v>
      </c>
      <c r="L25" s="41">
        <f t="shared" si="0"/>
        <v>68</v>
      </c>
      <c r="M25" s="49" t="s">
        <v>110</v>
      </c>
      <c r="N25" s="117">
        <v>0</v>
      </c>
    </row>
    <row r="26" spans="1:14" x14ac:dyDescent="0.3">
      <c r="A26" s="50" t="s">
        <v>31</v>
      </c>
      <c r="B26" s="7">
        <v>17</v>
      </c>
      <c r="C26" s="7">
        <v>69</v>
      </c>
      <c r="D26" s="47">
        <v>0</v>
      </c>
      <c r="E26" s="7">
        <v>0</v>
      </c>
      <c r="F26" s="7">
        <v>0</v>
      </c>
      <c r="G26" s="7">
        <v>0</v>
      </c>
      <c r="H26" s="7">
        <v>0</v>
      </c>
      <c r="I26" s="7">
        <v>0</v>
      </c>
      <c r="J26" s="7">
        <v>0</v>
      </c>
      <c r="K26" s="7">
        <v>0</v>
      </c>
      <c r="L26" s="41">
        <f t="shared" si="0"/>
        <v>86</v>
      </c>
      <c r="M26" s="49" t="s">
        <v>110</v>
      </c>
      <c r="N26" s="117">
        <v>0</v>
      </c>
    </row>
    <row r="27" spans="1:14" x14ac:dyDescent="0.3">
      <c r="A27" s="50" t="s">
        <v>32</v>
      </c>
      <c r="B27" s="7">
        <v>13</v>
      </c>
      <c r="C27" s="7">
        <v>18</v>
      </c>
      <c r="D27" s="47">
        <v>0</v>
      </c>
      <c r="E27" s="7">
        <v>0</v>
      </c>
      <c r="F27" s="7">
        <v>0</v>
      </c>
      <c r="G27" s="7">
        <v>0</v>
      </c>
      <c r="H27" s="7">
        <v>0</v>
      </c>
      <c r="I27" s="7">
        <v>0</v>
      </c>
      <c r="J27" s="7">
        <v>0</v>
      </c>
      <c r="K27" s="7">
        <v>0</v>
      </c>
      <c r="L27" s="41">
        <f t="shared" si="0"/>
        <v>31</v>
      </c>
      <c r="M27" s="49" t="s">
        <v>110</v>
      </c>
      <c r="N27" s="117">
        <v>0</v>
      </c>
    </row>
    <row r="28" spans="1:14" x14ac:dyDescent="0.3">
      <c r="A28" s="50" t="s">
        <v>33</v>
      </c>
      <c r="B28" s="7">
        <v>4</v>
      </c>
      <c r="C28" s="7">
        <v>7</v>
      </c>
      <c r="D28" s="47">
        <v>0</v>
      </c>
      <c r="E28" s="7">
        <v>0</v>
      </c>
      <c r="F28" s="7">
        <v>0</v>
      </c>
      <c r="G28" s="7">
        <v>0</v>
      </c>
      <c r="H28" s="7">
        <v>0</v>
      </c>
      <c r="I28" s="7">
        <v>0</v>
      </c>
      <c r="J28" s="7">
        <v>0</v>
      </c>
      <c r="K28" s="7">
        <v>0</v>
      </c>
      <c r="L28" s="41">
        <f t="shared" si="0"/>
        <v>11</v>
      </c>
      <c r="M28" s="49" t="s">
        <v>110</v>
      </c>
      <c r="N28" s="117">
        <v>0</v>
      </c>
    </row>
    <row r="29" spans="1:14" x14ac:dyDescent="0.3">
      <c r="A29" s="50" t="s">
        <v>34</v>
      </c>
      <c r="B29" s="7">
        <v>3</v>
      </c>
      <c r="C29" s="7">
        <v>2</v>
      </c>
      <c r="D29" s="47">
        <v>0</v>
      </c>
      <c r="E29" s="7">
        <v>0</v>
      </c>
      <c r="F29" s="7">
        <v>0</v>
      </c>
      <c r="G29" s="7">
        <v>0</v>
      </c>
      <c r="H29" s="7">
        <v>0</v>
      </c>
      <c r="I29" s="7">
        <v>0</v>
      </c>
      <c r="J29" s="7">
        <v>0</v>
      </c>
      <c r="K29" s="7">
        <v>0</v>
      </c>
      <c r="L29" s="41">
        <f t="shared" si="0"/>
        <v>5</v>
      </c>
      <c r="M29" s="49" t="s">
        <v>110</v>
      </c>
      <c r="N29" s="117">
        <v>0</v>
      </c>
    </row>
    <row r="30" spans="1:14" x14ac:dyDescent="0.3">
      <c r="A30" s="50" t="s">
        <v>35</v>
      </c>
      <c r="B30" s="7">
        <v>0</v>
      </c>
      <c r="C30" s="7">
        <v>0</v>
      </c>
      <c r="D30" s="47">
        <v>0</v>
      </c>
      <c r="E30" s="7">
        <v>0</v>
      </c>
      <c r="F30" s="7">
        <v>0</v>
      </c>
      <c r="G30" s="7">
        <v>0</v>
      </c>
      <c r="H30" s="7">
        <v>0</v>
      </c>
      <c r="I30" s="7">
        <v>0</v>
      </c>
      <c r="J30" s="7">
        <v>0</v>
      </c>
      <c r="K30" s="7">
        <v>0</v>
      </c>
      <c r="L30" s="41">
        <f t="shared" si="0"/>
        <v>0</v>
      </c>
      <c r="M30" s="49" t="s">
        <v>110</v>
      </c>
      <c r="N30" s="117">
        <v>0</v>
      </c>
    </row>
    <row r="31" spans="1:14" x14ac:dyDescent="0.3">
      <c r="A31" s="50" t="s">
        <v>36</v>
      </c>
      <c r="B31" s="7">
        <v>1</v>
      </c>
      <c r="C31" s="7">
        <v>0</v>
      </c>
      <c r="D31" s="47">
        <v>0</v>
      </c>
      <c r="E31" s="7">
        <v>0</v>
      </c>
      <c r="F31" s="7">
        <v>0</v>
      </c>
      <c r="G31" s="7">
        <v>0</v>
      </c>
      <c r="H31" s="7">
        <v>0</v>
      </c>
      <c r="I31" s="7">
        <v>0</v>
      </c>
      <c r="J31" s="7">
        <v>0</v>
      </c>
      <c r="K31" s="7">
        <v>0</v>
      </c>
      <c r="L31" s="41">
        <f t="shared" si="0"/>
        <v>1</v>
      </c>
      <c r="M31" s="49" t="s">
        <v>110</v>
      </c>
      <c r="N31" s="117">
        <v>0</v>
      </c>
    </row>
    <row r="32" spans="1:14" x14ac:dyDescent="0.3">
      <c r="A32" s="50" t="s">
        <v>37</v>
      </c>
      <c r="B32" s="7">
        <v>0</v>
      </c>
      <c r="C32" s="7">
        <v>0</v>
      </c>
      <c r="D32" s="47">
        <v>0</v>
      </c>
      <c r="E32" s="7">
        <v>0</v>
      </c>
      <c r="F32" s="7">
        <v>0</v>
      </c>
      <c r="G32" s="7">
        <v>0</v>
      </c>
      <c r="H32" s="7">
        <v>0</v>
      </c>
      <c r="I32" s="7">
        <v>0</v>
      </c>
      <c r="J32" s="7">
        <v>0</v>
      </c>
      <c r="K32" s="7">
        <v>0</v>
      </c>
      <c r="L32" s="41">
        <f t="shared" si="0"/>
        <v>0</v>
      </c>
      <c r="M32" s="49" t="s">
        <v>110</v>
      </c>
      <c r="N32" s="117">
        <v>0</v>
      </c>
    </row>
    <row r="33" spans="1:14" x14ac:dyDescent="0.3">
      <c r="A33" s="50" t="s">
        <v>38</v>
      </c>
      <c r="B33" s="7">
        <v>246</v>
      </c>
      <c r="C33" s="7">
        <v>225</v>
      </c>
      <c r="D33" s="47">
        <v>0</v>
      </c>
      <c r="E33" s="7">
        <v>0</v>
      </c>
      <c r="F33" s="7">
        <v>0</v>
      </c>
      <c r="G33" s="7">
        <v>0</v>
      </c>
      <c r="H33" s="7">
        <v>0</v>
      </c>
      <c r="I33" s="7">
        <v>0</v>
      </c>
      <c r="J33" s="7">
        <v>0</v>
      </c>
      <c r="K33" s="7">
        <v>0</v>
      </c>
      <c r="L33" s="41">
        <f t="shared" si="0"/>
        <v>471</v>
      </c>
      <c r="M33" s="49" t="s">
        <v>110</v>
      </c>
      <c r="N33" s="117">
        <v>0</v>
      </c>
    </row>
    <row r="34" spans="1:14" x14ac:dyDescent="0.3">
      <c r="A34" s="50" t="s">
        <v>39</v>
      </c>
      <c r="B34" s="7">
        <v>0</v>
      </c>
      <c r="C34" s="7">
        <v>0</v>
      </c>
      <c r="D34" s="47">
        <v>0</v>
      </c>
      <c r="E34" s="7">
        <v>0</v>
      </c>
      <c r="F34" s="7">
        <v>0</v>
      </c>
      <c r="G34" s="7">
        <v>0</v>
      </c>
      <c r="H34" s="7">
        <v>0</v>
      </c>
      <c r="I34" s="7">
        <v>0</v>
      </c>
      <c r="J34" s="7">
        <v>0</v>
      </c>
      <c r="K34" s="7">
        <v>0</v>
      </c>
      <c r="L34" s="41">
        <f t="shared" si="0"/>
        <v>0</v>
      </c>
      <c r="M34" s="49" t="s">
        <v>109</v>
      </c>
      <c r="N34" s="117">
        <v>0</v>
      </c>
    </row>
    <row r="35" spans="1:14" x14ac:dyDescent="0.3">
      <c r="A35" s="51" t="s">
        <v>40</v>
      </c>
      <c r="B35" s="7">
        <v>0</v>
      </c>
      <c r="C35" s="7">
        <v>27</v>
      </c>
      <c r="D35" s="47">
        <v>1</v>
      </c>
      <c r="E35" s="7">
        <v>0</v>
      </c>
      <c r="F35" s="7">
        <v>0</v>
      </c>
      <c r="G35" s="7">
        <v>0</v>
      </c>
      <c r="H35" s="7">
        <v>0</v>
      </c>
      <c r="I35" s="7">
        <v>0</v>
      </c>
      <c r="J35" s="7">
        <v>0</v>
      </c>
      <c r="K35" s="7">
        <v>0</v>
      </c>
      <c r="L35" s="41">
        <f t="shared" ref="L35:L66" si="1">SUM(B35:K35)</f>
        <v>28</v>
      </c>
      <c r="M35" s="49" t="s">
        <v>109</v>
      </c>
      <c r="N35" s="117">
        <v>28</v>
      </c>
    </row>
    <row r="36" spans="1:14" x14ac:dyDescent="0.3">
      <c r="A36" s="50" t="s">
        <v>41</v>
      </c>
      <c r="B36" s="7">
        <v>26</v>
      </c>
      <c r="C36" s="7">
        <v>91</v>
      </c>
      <c r="D36" s="47">
        <v>0</v>
      </c>
      <c r="E36" s="7">
        <v>0</v>
      </c>
      <c r="F36" s="7">
        <v>0</v>
      </c>
      <c r="G36" s="7">
        <v>0</v>
      </c>
      <c r="H36" s="7">
        <v>0</v>
      </c>
      <c r="I36" s="7">
        <v>0</v>
      </c>
      <c r="J36" s="7">
        <v>0</v>
      </c>
      <c r="K36" s="7">
        <v>0</v>
      </c>
      <c r="L36" s="41">
        <f t="shared" si="1"/>
        <v>117</v>
      </c>
      <c r="M36" s="49" t="s">
        <v>110</v>
      </c>
      <c r="N36" s="117">
        <v>0</v>
      </c>
    </row>
    <row r="37" spans="1:14" x14ac:dyDescent="0.3">
      <c r="A37" s="50" t="s">
        <v>42</v>
      </c>
      <c r="B37" s="7">
        <v>20</v>
      </c>
      <c r="C37" s="7">
        <v>11</v>
      </c>
      <c r="D37" s="47">
        <v>0</v>
      </c>
      <c r="E37" s="7">
        <v>0</v>
      </c>
      <c r="F37" s="7">
        <v>0</v>
      </c>
      <c r="G37" s="7">
        <v>0</v>
      </c>
      <c r="H37" s="7">
        <v>0</v>
      </c>
      <c r="I37" s="7">
        <v>0</v>
      </c>
      <c r="J37" s="7">
        <v>0</v>
      </c>
      <c r="K37" s="7">
        <v>0</v>
      </c>
      <c r="L37" s="41">
        <f t="shared" si="1"/>
        <v>31</v>
      </c>
      <c r="M37" s="49" t="s">
        <v>110</v>
      </c>
      <c r="N37" s="117">
        <v>0</v>
      </c>
    </row>
    <row r="38" spans="1:14" x14ac:dyDescent="0.3">
      <c r="A38" s="50" t="s">
        <v>43</v>
      </c>
      <c r="B38" s="7">
        <v>175</v>
      </c>
      <c r="C38" s="7">
        <v>272</v>
      </c>
      <c r="D38" s="47">
        <v>0</v>
      </c>
      <c r="E38" s="7">
        <v>0</v>
      </c>
      <c r="F38" s="7">
        <v>0</v>
      </c>
      <c r="G38" s="7">
        <v>0</v>
      </c>
      <c r="H38" s="7">
        <v>0</v>
      </c>
      <c r="I38" s="7">
        <v>2</v>
      </c>
      <c r="J38" s="7">
        <v>0</v>
      </c>
      <c r="K38" s="7">
        <v>0</v>
      </c>
      <c r="L38" s="41">
        <f t="shared" si="1"/>
        <v>449</v>
      </c>
      <c r="M38" s="49" t="s">
        <v>109</v>
      </c>
      <c r="N38" s="117">
        <v>197</v>
      </c>
    </row>
    <row r="39" spans="1:14" x14ac:dyDescent="0.3">
      <c r="A39" s="50" t="s">
        <v>44</v>
      </c>
      <c r="B39" s="7">
        <v>7</v>
      </c>
      <c r="C39" s="7">
        <v>16</v>
      </c>
      <c r="D39" s="47">
        <v>0</v>
      </c>
      <c r="E39" s="7">
        <v>0</v>
      </c>
      <c r="F39" s="7">
        <v>0</v>
      </c>
      <c r="G39" s="7">
        <v>0</v>
      </c>
      <c r="H39" s="7">
        <v>0</v>
      </c>
      <c r="I39" s="7">
        <v>0</v>
      </c>
      <c r="J39" s="7">
        <v>0</v>
      </c>
      <c r="K39" s="7">
        <v>0</v>
      </c>
      <c r="L39" s="41">
        <f t="shared" si="1"/>
        <v>23</v>
      </c>
      <c r="M39" s="49" t="s">
        <v>110</v>
      </c>
      <c r="N39" s="117">
        <v>0</v>
      </c>
    </row>
    <row r="40" spans="1:14" x14ac:dyDescent="0.3">
      <c r="A40" s="50" t="s">
        <v>45</v>
      </c>
      <c r="B40" s="7">
        <v>0</v>
      </c>
      <c r="C40" s="7">
        <v>9</v>
      </c>
      <c r="D40" s="47">
        <v>0</v>
      </c>
      <c r="E40" s="7">
        <v>0</v>
      </c>
      <c r="F40" s="7">
        <v>0</v>
      </c>
      <c r="G40" s="7">
        <v>0</v>
      </c>
      <c r="H40" s="7">
        <v>0</v>
      </c>
      <c r="I40" s="7">
        <v>0</v>
      </c>
      <c r="J40" s="7">
        <v>0</v>
      </c>
      <c r="K40" s="7">
        <v>0</v>
      </c>
      <c r="L40" s="41">
        <f t="shared" si="1"/>
        <v>9</v>
      </c>
      <c r="M40" s="49" t="s">
        <v>109</v>
      </c>
      <c r="N40" s="117">
        <v>9</v>
      </c>
    </row>
    <row r="41" spans="1:14" x14ac:dyDescent="0.3">
      <c r="A41" s="50" t="s">
        <v>46</v>
      </c>
      <c r="B41" s="7">
        <v>6</v>
      </c>
      <c r="C41" s="7">
        <v>24</v>
      </c>
      <c r="D41" s="47">
        <v>0</v>
      </c>
      <c r="E41" s="7">
        <v>0</v>
      </c>
      <c r="F41" s="7">
        <v>0</v>
      </c>
      <c r="G41" s="7">
        <v>0</v>
      </c>
      <c r="H41" s="7">
        <v>0</v>
      </c>
      <c r="I41" s="7">
        <v>0</v>
      </c>
      <c r="J41" s="7">
        <v>0</v>
      </c>
      <c r="K41" s="7">
        <v>0</v>
      </c>
      <c r="L41" s="41">
        <f t="shared" si="1"/>
        <v>30</v>
      </c>
      <c r="M41" s="49" t="s">
        <v>109</v>
      </c>
      <c r="N41" s="117">
        <v>30</v>
      </c>
    </row>
    <row r="42" spans="1:14" x14ac:dyDescent="0.3">
      <c r="A42" s="50" t="s">
        <v>47</v>
      </c>
      <c r="B42" s="7">
        <v>46</v>
      </c>
      <c r="C42" s="7">
        <v>282</v>
      </c>
      <c r="D42" s="47">
        <v>0</v>
      </c>
      <c r="E42" s="7">
        <v>0</v>
      </c>
      <c r="F42" s="7">
        <v>0</v>
      </c>
      <c r="G42" s="7">
        <v>0</v>
      </c>
      <c r="H42" s="7">
        <v>0</v>
      </c>
      <c r="I42" s="7">
        <v>0</v>
      </c>
      <c r="J42" s="7">
        <v>0</v>
      </c>
      <c r="K42" s="7">
        <v>0</v>
      </c>
      <c r="L42" s="41">
        <f t="shared" si="1"/>
        <v>328</v>
      </c>
      <c r="M42" s="49" t="s">
        <v>110</v>
      </c>
      <c r="N42" s="117">
        <v>0</v>
      </c>
    </row>
    <row r="43" spans="1:14" x14ac:dyDescent="0.3">
      <c r="A43" s="50" t="s">
        <v>48</v>
      </c>
      <c r="B43" s="7">
        <v>0</v>
      </c>
      <c r="C43" s="7">
        <v>0</v>
      </c>
      <c r="D43" s="47">
        <v>0</v>
      </c>
      <c r="E43" s="7">
        <v>0</v>
      </c>
      <c r="F43" s="7">
        <v>0</v>
      </c>
      <c r="G43" s="7">
        <v>0</v>
      </c>
      <c r="H43" s="7">
        <v>0</v>
      </c>
      <c r="I43" s="7">
        <v>0</v>
      </c>
      <c r="J43" s="7">
        <v>0</v>
      </c>
      <c r="K43" s="7">
        <v>0</v>
      </c>
      <c r="L43" s="41">
        <f t="shared" si="1"/>
        <v>0</v>
      </c>
      <c r="M43" s="49" t="s">
        <v>110</v>
      </c>
      <c r="N43" s="117">
        <v>0</v>
      </c>
    </row>
    <row r="44" spans="1:14" x14ac:dyDescent="0.3">
      <c r="A44" s="50" t="s">
        <v>49</v>
      </c>
      <c r="B44" s="7">
        <v>2</v>
      </c>
      <c r="C44" s="7">
        <v>27</v>
      </c>
      <c r="D44" s="47">
        <v>0</v>
      </c>
      <c r="E44" s="7">
        <v>0</v>
      </c>
      <c r="F44" s="7">
        <v>0</v>
      </c>
      <c r="G44" s="7">
        <v>0</v>
      </c>
      <c r="H44" s="7">
        <v>0</v>
      </c>
      <c r="I44" s="7">
        <v>0</v>
      </c>
      <c r="J44" s="7">
        <v>0</v>
      </c>
      <c r="K44" s="7">
        <v>0</v>
      </c>
      <c r="L44" s="41">
        <f t="shared" si="1"/>
        <v>29</v>
      </c>
      <c r="M44" s="49" t="s">
        <v>110</v>
      </c>
      <c r="N44" s="117">
        <v>0</v>
      </c>
    </row>
    <row r="45" spans="1:14" x14ac:dyDescent="0.3">
      <c r="A45" s="50" t="s">
        <v>50</v>
      </c>
      <c r="B45" s="7">
        <v>5</v>
      </c>
      <c r="C45" s="7">
        <v>36</v>
      </c>
      <c r="D45" s="47">
        <v>0</v>
      </c>
      <c r="E45" s="7">
        <v>0</v>
      </c>
      <c r="F45" s="7">
        <v>0</v>
      </c>
      <c r="G45" s="7">
        <v>0</v>
      </c>
      <c r="H45" s="7">
        <v>0</v>
      </c>
      <c r="I45" s="7">
        <v>0</v>
      </c>
      <c r="J45" s="7">
        <v>0</v>
      </c>
      <c r="K45" s="7">
        <v>0</v>
      </c>
      <c r="L45" s="41">
        <f t="shared" si="1"/>
        <v>41</v>
      </c>
      <c r="M45" s="49" t="s">
        <v>110</v>
      </c>
      <c r="N45" s="117">
        <v>0</v>
      </c>
    </row>
    <row r="46" spans="1:14" x14ac:dyDescent="0.3">
      <c r="A46" s="50" t="s">
        <v>51</v>
      </c>
      <c r="B46" s="7">
        <v>18</v>
      </c>
      <c r="C46" s="7">
        <v>141</v>
      </c>
      <c r="D46" s="47">
        <v>0</v>
      </c>
      <c r="E46" s="7">
        <v>0</v>
      </c>
      <c r="F46" s="7">
        <v>0</v>
      </c>
      <c r="G46" s="7">
        <v>0</v>
      </c>
      <c r="H46" s="7">
        <v>0</v>
      </c>
      <c r="I46" s="7">
        <v>0</v>
      </c>
      <c r="J46" s="7">
        <v>0</v>
      </c>
      <c r="K46" s="7">
        <v>0</v>
      </c>
      <c r="L46" s="41">
        <f t="shared" si="1"/>
        <v>159</v>
      </c>
      <c r="M46" s="49" t="s">
        <v>110</v>
      </c>
      <c r="N46" s="117">
        <v>0</v>
      </c>
    </row>
    <row r="47" spans="1:14" x14ac:dyDescent="0.3">
      <c r="A47" s="50" t="s">
        <v>52</v>
      </c>
      <c r="B47" s="7">
        <v>6</v>
      </c>
      <c r="C47" s="7">
        <v>33</v>
      </c>
      <c r="D47" s="47">
        <v>0</v>
      </c>
      <c r="E47" s="7">
        <v>0</v>
      </c>
      <c r="F47" s="7">
        <v>0</v>
      </c>
      <c r="G47" s="7">
        <v>0</v>
      </c>
      <c r="H47" s="7">
        <v>0</v>
      </c>
      <c r="I47" s="7">
        <v>1</v>
      </c>
      <c r="J47" s="7">
        <v>0</v>
      </c>
      <c r="K47" s="7">
        <v>0</v>
      </c>
      <c r="L47" s="41">
        <f t="shared" si="1"/>
        <v>40</v>
      </c>
      <c r="M47" s="49" t="s">
        <v>109</v>
      </c>
      <c r="N47" s="117">
        <v>40</v>
      </c>
    </row>
    <row r="48" spans="1:14" x14ac:dyDescent="0.3">
      <c r="A48" s="50" t="s">
        <v>53</v>
      </c>
      <c r="B48" s="7">
        <v>0</v>
      </c>
      <c r="C48" s="7">
        <v>1</v>
      </c>
      <c r="D48" s="47">
        <v>0</v>
      </c>
      <c r="E48" s="7">
        <v>0</v>
      </c>
      <c r="F48" s="7">
        <v>0</v>
      </c>
      <c r="G48" s="7">
        <v>0</v>
      </c>
      <c r="H48" s="7">
        <v>0</v>
      </c>
      <c r="I48" s="7">
        <v>0</v>
      </c>
      <c r="J48" s="7">
        <v>0</v>
      </c>
      <c r="K48" s="7">
        <v>0</v>
      </c>
      <c r="L48" s="41">
        <f t="shared" si="1"/>
        <v>1</v>
      </c>
      <c r="M48" s="49" t="s">
        <v>110</v>
      </c>
      <c r="N48" s="117">
        <v>0</v>
      </c>
    </row>
    <row r="49" spans="1:14" x14ac:dyDescent="0.3">
      <c r="A49" s="50" t="s">
        <v>54</v>
      </c>
      <c r="B49" s="7">
        <v>2</v>
      </c>
      <c r="C49" s="7">
        <v>6</v>
      </c>
      <c r="D49" s="47">
        <v>0</v>
      </c>
      <c r="E49" s="7">
        <v>0</v>
      </c>
      <c r="F49" s="7">
        <v>0</v>
      </c>
      <c r="G49" s="7">
        <v>0</v>
      </c>
      <c r="H49" s="7">
        <v>0</v>
      </c>
      <c r="I49" s="7">
        <v>0</v>
      </c>
      <c r="J49" s="7">
        <v>0</v>
      </c>
      <c r="K49" s="7">
        <v>0</v>
      </c>
      <c r="L49" s="41">
        <f t="shared" si="1"/>
        <v>8</v>
      </c>
      <c r="M49" s="49" t="s">
        <v>110</v>
      </c>
      <c r="N49" s="117">
        <v>0</v>
      </c>
    </row>
    <row r="50" spans="1:14" x14ac:dyDescent="0.3">
      <c r="A50" s="50" t="s">
        <v>55</v>
      </c>
      <c r="B50" s="7">
        <v>13</v>
      </c>
      <c r="C50" s="7">
        <v>51</v>
      </c>
      <c r="D50" s="47">
        <v>0</v>
      </c>
      <c r="E50" s="7">
        <v>0</v>
      </c>
      <c r="F50" s="7">
        <v>0</v>
      </c>
      <c r="G50" s="7">
        <v>0</v>
      </c>
      <c r="H50" s="7">
        <v>0</v>
      </c>
      <c r="I50" s="7">
        <v>0</v>
      </c>
      <c r="J50" s="7">
        <v>0</v>
      </c>
      <c r="K50" s="7">
        <v>0</v>
      </c>
      <c r="L50" s="41">
        <f t="shared" si="1"/>
        <v>64</v>
      </c>
      <c r="M50" s="49" t="s">
        <v>110</v>
      </c>
      <c r="N50" s="117">
        <v>0</v>
      </c>
    </row>
    <row r="51" spans="1:14" x14ac:dyDescent="0.3">
      <c r="A51" s="50" t="s">
        <v>56</v>
      </c>
      <c r="B51" s="7">
        <v>0</v>
      </c>
      <c r="C51" s="7">
        <v>0</v>
      </c>
      <c r="D51" s="47">
        <v>0</v>
      </c>
      <c r="E51" s="7">
        <v>0</v>
      </c>
      <c r="F51" s="7">
        <v>0</v>
      </c>
      <c r="G51" s="7">
        <v>0</v>
      </c>
      <c r="H51" s="7">
        <v>0</v>
      </c>
      <c r="I51" s="7">
        <v>0</v>
      </c>
      <c r="J51" s="7">
        <v>0</v>
      </c>
      <c r="K51" s="7">
        <v>0</v>
      </c>
      <c r="L51" s="41">
        <f t="shared" si="1"/>
        <v>0</v>
      </c>
      <c r="M51" s="49" t="s">
        <v>109</v>
      </c>
      <c r="N51" s="117">
        <v>0</v>
      </c>
    </row>
    <row r="52" spans="1:14" x14ac:dyDescent="0.3">
      <c r="A52" s="50" t="s">
        <v>57</v>
      </c>
      <c r="B52" s="7">
        <v>42</v>
      </c>
      <c r="C52" s="7">
        <v>26</v>
      </c>
      <c r="D52" s="47">
        <v>0</v>
      </c>
      <c r="E52" s="7">
        <v>0</v>
      </c>
      <c r="F52" s="7">
        <v>0</v>
      </c>
      <c r="G52" s="7">
        <v>0</v>
      </c>
      <c r="H52" s="7">
        <v>0</v>
      </c>
      <c r="I52" s="7">
        <v>1</v>
      </c>
      <c r="J52" s="7">
        <v>0</v>
      </c>
      <c r="K52" s="7">
        <v>0</v>
      </c>
      <c r="L52" s="41">
        <f t="shared" si="1"/>
        <v>69</v>
      </c>
      <c r="M52" s="49" t="s">
        <v>110</v>
      </c>
      <c r="N52" s="117">
        <v>0</v>
      </c>
    </row>
    <row r="53" spans="1:14" x14ac:dyDescent="0.3">
      <c r="A53" s="50" t="s">
        <v>58</v>
      </c>
      <c r="B53" s="7">
        <v>3</v>
      </c>
      <c r="C53" s="7">
        <v>4</v>
      </c>
      <c r="D53" s="47">
        <v>0</v>
      </c>
      <c r="E53" s="7">
        <v>0</v>
      </c>
      <c r="F53" s="7">
        <v>0</v>
      </c>
      <c r="G53" s="7">
        <v>0</v>
      </c>
      <c r="H53" s="7">
        <v>0</v>
      </c>
      <c r="I53" s="7">
        <v>0</v>
      </c>
      <c r="J53" s="7">
        <v>0</v>
      </c>
      <c r="K53" s="7">
        <v>0</v>
      </c>
      <c r="L53" s="41">
        <f t="shared" si="1"/>
        <v>7</v>
      </c>
      <c r="M53" s="49" t="s">
        <v>109</v>
      </c>
      <c r="N53" s="117">
        <v>7</v>
      </c>
    </row>
    <row r="54" spans="1:14" x14ac:dyDescent="0.3">
      <c r="A54" s="50" t="s">
        <v>59</v>
      </c>
      <c r="B54" s="7">
        <v>24</v>
      </c>
      <c r="C54" s="7">
        <v>58</v>
      </c>
      <c r="D54" s="47">
        <v>0</v>
      </c>
      <c r="E54" s="7">
        <v>0</v>
      </c>
      <c r="F54" s="7">
        <v>0</v>
      </c>
      <c r="G54" s="7">
        <v>0</v>
      </c>
      <c r="H54" s="7">
        <v>0</v>
      </c>
      <c r="I54" s="7">
        <v>0</v>
      </c>
      <c r="J54" s="7">
        <v>0</v>
      </c>
      <c r="K54" s="7">
        <v>0</v>
      </c>
      <c r="L54" s="41">
        <f t="shared" si="1"/>
        <v>82</v>
      </c>
      <c r="M54" s="49" t="s">
        <v>110</v>
      </c>
      <c r="N54" s="117">
        <v>0</v>
      </c>
    </row>
    <row r="55" spans="1:14" x14ac:dyDescent="0.3">
      <c r="A55" s="50" t="s">
        <v>60</v>
      </c>
      <c r="B55" s="7">
        <v>2</v>
      </c>
      <c r="C55" s="7">
        <v>50</v>
      </c>
      <c r="D55" s="47">
        <v>0</v>
      </c>
      <c r="E55" s="7">
        <v>0</v>
      </c>
      <c r="F55" s="7">
        <v>0</v>
      </c>
      <c r="G55" s="7">
        <v>0</v>
      </c>
      <c r="H55" s="7">
        <v>0</v>
      </c>
      <c r="I55" s="7">
        <v>0</v>
      </c>
      <c r="J55" s="7">
        <v>0</v>
      </c>
      <c r="K55" s="7">
        <v>0</v>
      </c>
      <c r="L55" s="41">
        <f t="shared" si="1"/>
        <v>52</v>
      </c>
      <c r="M55" s="49" t="s">
        <v>110</v>
      </c>
      <c r="N55" s="117">
        <v>0</v>
      </c>
    </row>
    <row r="56" spans="1:14" x14ac:dyDescent="0.3">
      <c r="A56" s="50" t="s">
        <v>61</v>
      </c>
      <c r="B56" s="7">
        <v>8</v>
      </c>
      <c r="C56" s="7">
        <v>25</v>
      </c>
      <c r="D56" s="47">
        <v>0</v>
      </c>
      <c r="E56" s="7">
        <v>0</v>
      </c>
      <c r="F56" s="7">
        <v>0</v>
      </c>
      <c r="G56" s="7">
        <v>0</v>
      </c>
      <c r="H56" s="7">
        <v>0</v>
      </c>
      <c r="I56" s="7">
        <v>0</v>
      </c>
      <c r="J56" s="7">
        <v>0</v>
      </c>
      <c r="K56" s="7">
        <v>0</v>
      </c>
      <c r="L56" s="41">
        <f t="shared" si="1"/>
        <v>33</v>
      </c>
      <c r="M56" s="49" t="s">
        <v>110</v>
      </c>
      <c r="N56" s="117">
        <v>0</v>
      </c>
    </row>
    <row r="57" spans="1:14" x14ac:dyDescent="0.3">
      <c r="A57" s="50" t="s">
        <v>62</v>
      </c>
      <c r="B57" s="7">
        <v>22</v>
      </c>
      <c r="C57" s="7">
        <v>11</v>
      </c>
      <c r="D57" s="47">
        <v>0</v>
      </c>
      <c r="E57" s="7">
        <v>0</v>
      </c>
      <c r="F57" s="7">
        <v>0</v>
      </c>
      <c r="G57" s="7">
        <v>0</v>
      </c>
      <c r="H57" s="7">
        <v>0</v>
      </c>
      <c r="I57" s="7">
        <v>0</v>
      </c>
      <c r="J57" s="7">
        <v>0</v>
      </c>
      <c r="K57" s="7">
        <v>0</v>
      </c>
      <c r="L57" s="41">
        <f t="shared" si="1"/>
        <v>33</v>
      </c>
      <c r="M57" s="49" t="s">
        <v>110</v>
      </c>
      <c r="N57" s="117">
        <v>0</v>
      </c>
    </row>
    <row r="58" spans="1:14" x14ac:dyDescent="0.3">
      <c r="A58" s="50" t="s">
        <v>63</v>
      </c>
      <c r="B58" s="7">
        <v>8</v>
      </c>
      <c r="C58" s="7">
        <v>7</v>
      </c>
      <c r="D58" s="47">
        <v>0</v>
      </c>
      <c r="E58" s="7">
        <v>0</v>
      </c>
      <c r="F58" s="7">
        <v>0</v>
      </c>
      <c r="G58" s="7">
        <v>0</v>
      </c>
      <c r="H58" s="7">
        <v>0</v>
      </c>
      <c r="I58" s="7">
        <v>0</v>
      </c>
      <c r="J58" s="7">
        <v>0</v>
      </c>
      <c r="K58" s="7">
        <v>0</v>
      </c>
      <c r="L58" s="41">
        <f t="shared" si="1"/>
        <v>15</v>
      </c>
      <c r="M58" s="49" t="s">
        <v>110</v>
      </c>
      <c r="N58" s="117">
        <v>0</v>
      </c>
    </row>
    <row r="59" spans="1:14" x14ac:dyDescent="0.3">
      <c r="A59" s="50" t="s">
        <v>64</v>
      </c>
      <c r="B59" s="7">
        <v>0</v>
      </c>
      <c r="C59" s="7">
        <v>1</v>
      </c>
      <c r="D59" s="47">
        <v>0</v>
      </c>
      <c r="E59" s="7">
        <v>0</v>
      </c>
      <c r="F59" s="7">
        <v>0</v>
      </c>
      <c r="G59" s="7">
        <v>0</v>
      </c>
      <c r="H59" s="7">
        <v>0</v>
      </c>
      <c r="I59" s="7">
        <v>0</v>
      </c>
      <c r="J59" s="7">
        <v>0</v>
      </c>
      <c r="K59" s="7">
        <v>0</v>
      </c>
      <c r="L59" s="41">
        <f t="shared" si="1"/>
        <v>1</v>
      </c>
      <c r="M59" s="49" t="s">
        <v>110</v>
      </c>
      <c r="N59" s="117">
        <v>0</v>
      </c>
    </row>
    <row r="60" spans="1:14" x14ac:dyDescent="0.3">
      <c r="A60" s="50" t="s">
        <v>65</v>
      </c>
      <c r="B60" s="7">
        <v>109</v>
      </c>
      <c r="C60" s="7">
        <v>11</v>
      </c>
      <c r="D60" s="47">
        <v>0</v>
      </c>
      <c r="E60" s="7">
        <v>0</v>
      </c>
      <c r="F60" s="7">
        <v>0</v>
      </c>
      <c r="G60" s="7">
        <v>0</v>
      </c>
      <c r="H60" s="7">
        <v>0</v>
      </c>
      <c r="I60" s="7">
        <v>0</v>
      </c>
      <c r="J60" s="7">
        <v>0</v>
      </c>
      <c r="K60" s="7">
        <v>0</v>
      </c>
      <c r="L60" s="41">
        <f t="shared" si="1"/>
        <v>120</v>
      </c>
      <c r="M60" s="49" t="s">
        <v>110</v>
      </c>
      <c r="N60" s="117">
        <v>0</v>
      </c>
    </row>
    <row r="61" spans="1:14" x14ac:dyDescent="0.3">
      <c r="A61" s="50" t="s">
        <v>66</v>
      </c>
      <c r="B61" s="7">
        <v>1</v>
      </c>
      <c r="C61" s="7">
        <v>13</v>
      </c>
      <c r="D61" s="47">
        <v>1</v>
      </c>
      <c r="E61" s="7">
        <v>0</v>
      </c>
      <c r="F61" s="7">
        <v>0</v>
      </c>
      <c r="G61" s="7">
        <v>0</v>
      </c>
      <c r="H61" s="7">
        <v>0</v>
      </c>
      <c r="I61" s="7">
        <v>0</v>
      </c>
      <c r="J61" s="7">
        <v>0</v>
      </c>
      <c r="K61" s="7">
        <v>0</v>
      </c>
      <c r="L61" s="41">
        <f t="shared" si="1"/>
        <v>15</v>
      </c>
      <c r="M61" s="49" t="s">
        <v>109</v>
      </c>
      <c r="N61" s="117">
        <v>15</v>
      </c>
    </row>
    <row r="62" spans="1:14" x14ac:dyDescent="0.3">
      <c r="A62" s="50" t="s">
        <v>67</v>
      </c>
      <c r="B62" s="7">
        <v>42</v>
      </c>
      <c r="C62" s="7">
        <v>17</v>
      </c>
      <c r="D62" s="47">
        <v>0</v>
      </c>
      <c r="E62" s="7">
        <v>0</v>
      </c>
      <c r="F62" s="7">
        <v>0</v>
      </c>
      <c r="G62" s="7">
        <v>0</v>
      </c>
      <c r="H62" s="7">
        <v>0</v>
      </c>
      <c r="I62" s="7">
        <v>0</v>
      </c>
      <c r="J62" s="7">
        <v>0</v>
      </c>
      <c r="K62" s="7">
        <v>0</v>
      </c>
      <c r="L62" s="41">
        <f t="shared" si="1"/>
        <v>59</v>
      </c>
      <c r="M62" s="49" t="s">
        <v>110</v>
      </c>
      <c r="N62" s="117">
        <v>0</v>
      </c>
    </row>
    <row r="63" spans="1:14" x14ac:dyDescent="0.3">
      <c r="A63" s="50" t="s">
        <v>68</v>
      </c>
      <c r="B63" s="7">
        <v>5</v>
      </c>
      <c r="C63" s="7">
        <v>48</v>
      </c>
      <c r="D63" s="47">
        <v>0</v>
      </c>
      <c r="E63" s="7">
        <v>0</v>
      </c>
      <c r="F63" s="7">
        <v>0</v>
      </c>
      <c r="G63" s="7">
        <v>0</v>
      </c>
      <c r="H63" s="7">
        <v>0</v>
      </c>
      <c r="I63" s="7">
        <v>0</v>
      </c>
      <c r="J63" s="7">
        <v>0</v>
      </c>
      <c r="K63" s="7">
        <v>0</v>
      </c>
      <c r="L63" s="41">
        <f t="shared" si="1"/>
        <v>53</v>
      </c>
      <c r="M63" s="49" t="s">
        <v>110</v>
      </c>
      <c r="N63" s="117">
        <v>0</v>
      </c>
    </row>
    <row r="64" spans="1:14" x14ac:dyDescent="0.3">
      <c r="A64" s="50" t="s">
        <v>69</v>
      </c>
      <c r="B64" s="7">
        <v>0</v>
      </c>
      <c r="C64" s="7">
        <v>18</v>
      </c>
      <c r="D64" s="47">
        <v>0</v>
      </c>
      <c r="E64" s="7">
        <v>0</v>
      </c>
      <c r="F64" s="7">
        <v>0</v>
      </c>
      <c r="G64" s="7">
        <v>0</v>
      </c>
      <c r="H64" s="7">
        <v>0</v>
      </c>
      <c r="I64" s="7">
        <v>0</v>
      </c>
      <c r="J64" s="7">
        <v>0</v>
      </c>
      <c r="K64" s="7">
        <v>0</v>
      </c>
      <c r="L64" s="41">
        <f t="shared" si="1"/>
        <v>18</v>
      </c>
      <c r="M64" s="49" t="s">
        <v>109</v>
      </c>
      <c r="N64" s="117">
        <v>18</v>
      </c>
    </row>
    <row r="65" spans="1:14" x14ac:dyDescent="0.3">
      <c r="A65" s="50" t="s">
        <v>70</v>
      </c>
      <c r="B65" s="7">
        <v>60</v>
      </c>
      <c r="C65" s="7">
        <v>358</v>
      </c>
      <c r="D65" s="47">
        <v>1</v>
      </c>
      <c r="E65" s="7">
        <v>0</v>
      </c>
      <c r="F65" s="7">
        <v>0</v>
      </c>
      <c r="G65" s="7">
        <v>0</v>
      </c>
      <c r="H65" s="7">
        <v>0</v>
      </c>
      <c r="I65" s="7">
        <v>4</v>
      </c>
      <c r="J65" s="7">
        <v>0</v>
      </c>
      <c r="K65" s="7">
        <v>0</v>
      </c>
      <c r="L65" s="41">
        <f t="shared" si="1"/>
        <v>423</v>
      </c>
      <c r="M65" s="49" t="s">
        <v>109</v>
      </c>
      <c r="N65" s="117">
        <v>149</v>
      </c>
    </row>
    <row r="66" spans="1:14" x14ac:dyDescent="0.3">
      <c r="A66" s="50" t="s">
        <v>71</v>
      </c>
      <c r="B66" s="7">
        <v>2</v>
      </c>
      <c r="C66" s="7">
        <v>43</v>
      </c>
      <c r="D66" s="47">
        <v>0</v>
      </c>
      <c r="E66" s="7">
        <v>0</v>
      </c>
      <c r="F66" s="7">
        <v>0</v>
      </c>
      <c r="G66" s="7">
        <v>0</v>
      </c>
      <c r="H66" s="7">
        <v>0</v>
      </c>
      <c r="I66" s="7">
        <v>0</v>
      </c>
      <c r="J66" s="7">
        <v>0</v>
      </c>
      <c r="K66" s="7">
        <v>0</v>
      </c>
      <c r="L66" s="41">
        <f t="shared" si="1"/>
        <v>45</v>
      </c>
      <c r="M66" s="49" t="s">
        <v>109</v>
      </c>
      <c r="N66" s="117">
        <v>45</v>
      </c>
    </row>
    <row r="67" spans="1:14" x14ac:dyDescent="0.3">
      <c r="A67" s="9" t="s">
        <v>6</v>
      </c>
      <c r="B67" s="5">
        <f>SUM(B3:B66)</f>
        <v>2978</v>
      </c>
      <c r="C67" s="5">
        <f>SUM(C3:C66)</f>
        <v>4492</v>
      </c>
      <c r="D67" s="48">
        <f t="shared" ref="D67:K67" si="2">SUM(D3:D66)</f>
        <v>7</v>
      </c>
      <c r="E67" s="46">
        <f t="shared" si="2"/>
        <v>0</v>
      </c>
      <c r="F67" s="46">
        <f t="shared" si="2"/>
        <v>0</v>
      </c>
      <c r="G67" s="46">
        <f t="shared" si="2"/>
        <v>0</v>
      </c>
      <c r="H67" s="46">
        <f t="shared" si="2"/>
        <v>0</v>
      </c>
      <c r="I67" s="46">
        <f t="shared" si="2"/>
        <v>15</v>
      </c>
      <c r="J67" s="46">
        <f t="shared" si="2"/>
        <v>1</v>
      </c>
      <c r="K67" s="46">
        <f t="shared" si="2"/>
        <v>1</v>
      </c>
      <c r="L67" s="42">
        <f>SUM(L3:L66)</f>
        <v>7494</v>
      </c>
      <c r="M67" s="43">
        <v>21</v>
      </c>
      <c r="N67" s="118">
        <f>SUM(N3:N66)</f>
        <v>1462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AE4F9-EFD9-4F37-85E4-8D6D6FC49547}">
  <sheetPr codeName="Sheet7"/>
  <dimension ref="A1:M39"/>
  <sheetViews>
    <sheetView topLeftCell="J1" workbookViewId="0">
      <pane ySplit="2" topLeftCell="A3" activePane="bottomLeft" state="frozen"/>
      <selection activeCell="F67" sqref="F67"/>
      <selection pane="bottomLeft" activeCell="M3" sqref="M3:M38"/>
    </sheetView>
  </sheetViews>
  <sheetFormatPr defaultColWidth="14.33203125" defaultRowHeight="14.4" x14ac:dyDescent="0.3"/>
  <cols>
    <col min="1" max="1" width="20.44140625" style="10" customWidth="1"/>
    <col min="2" max="11" width="27.5546875" style="10" customWidth="1"/>
    <col min="12" max="12" width="14.33203125" style="10"/>
    <col min="13" max="13" width="28.33203125" style="10" customWidth="1"/>
    <col min="14" max="16384" width="14.33203125" style="10"/>
  </cols>
  <sheetData>
    <row r="1" spans="1:13" x14ac:dyDescent="0.3">
      <c r="A1" s="42" t="s">
        <v>85</v>
      </c>
      <c r="B1" s="90"/>
      <c r="C1" s="82"/>
      <c r="D1" s="82"/>
      <c r="E1" s="82"/>
      <c r="F1" s="82"/>
      <c r="G1" s="82"/>
      <c r="H1" s="82"/>
      <c r="I1" s="82"/>
      <c r="J1" s="82"/>
      <c r="K1" s="83"/>
      <c r="L1" s="90"/>
      <c r="M1" s="90"/>
    </row>
    <row r="2" spans="1:13" ht="28.8" x14ac:dyDescent="0.3">
      <c r="A2" s="95" t="s">
        <v>72</v>
      </c>
      <c r="B2" s="6" t="s">
        <v>1</v>
      </c>
      <c r="C2" s="74" t="s">
        <v>2</v>
      </c>
      <c r="D2" s="125" t="s">
        <v>99</v>
      </c>
      <c r="E2" s="126" t="s">
        <v>100</v>
      </c>
      <c r="F2" s="126" t="s">
        <v>101</v>
      </c>
      <c r="G2" s="126" t="s">
        <v>102</v>
      </c>
      <c r="H2" s="126" t="s">
        <v>103</v>
      </c>
      <c r="I2" s="126" t="s">
        <v>107</v>
      </c>
      <c r="J2" s="126" t="s">
        <v>105</v>
      </c>
      <c r="K2" s="126" t="s">
        <v>106</v>
      </c>
      <c r="L2" s="5" t="s">
        <v>3</v>
      </c>
      <c r="M2" s="127" t="s">
        <v>164</v>
      </c>
    </row>
    <row r="3" spans="1:13" x14ac:dyDescent="0.3">
      <c r="A3" s="14" t="s">
        <v>75</v>
      </c>
      <c r="B3" s="8">
        <v>1569</v>
      </c>
      <c r="C3" s="67">
        <v>2135</v>
      </c>
      <c r="D3" s="71">
        <v>1</v>
      </c>
      <c r="E3" s="8">
        <v>0</v>
      </c>
      <c r="F3" s="8">
        <v>0</v>
      </c>
      <c r="G3" s="8">
        <v>0</v>
      </c>
      <c r="H3" s="8">
        <v>0</v>
      </c>
      <c r="I3" s="8">
        <v>5</v>
      </c>
      <c r="J3" s="8">
        <v>0</v>
      </c>
      <c r="K3" s="8">
        <v>0</v>
      </c>
      <c r="L3" s="8">
        <f>SUM(B3:K3)</f>
        <v>3710</v>
      </c>
      <c r="M3" s="120">
        <v>702</v>
      </c>
    </row>
    <row r="4" spans="1:13" x14ac:dyDescent="0.3">
      <c r="A4" s="17" t="s">
        <v>76</v>
      </c>
      <c r="B4" s="23">
        <v>0</v>
      </c>
      <c r="C4" s="75">
        <v>0</v>
      </c>
      <c r="D4" s="72">
        <v>0</v>
      </c>
      <c r="E4" s="23">
        <v>0</v>
      </c>
      <c r="F4" s="23">
        <v>0</v>
      </c>
      <c r="G4" s="23">
        <v>0</v>
      </c>
      <c r="H4" s="23">
        <v>0</v>
      </c>
      <c r="I4" s="23">
        <v>0</v>
      </c>
      <c r="J4" s="23">
        <v>0</v>
      </c>
      <c r="K4" s="23">
        <v>0</v>
      </c>
      <c r="L4" s="66">
        <f>SUM(B4:K4)</f>
        <v>0</v>
      </c>
      <c r="M4" s="121">
        <v>0</v>
      </c>
    </row>
    <row r="5" spans="1:13" x14ac:dyDescent="0.3">
      <c r="A5" s="17" t="s">
        <v>77</v>
      </c>
      <c r="B5" s="23">
        <v>135</v>
      </c>
      <c r="C5" s="75">
        <v>90</v>
      </c>
      <c r="D5" s="72">
        <v>0</v>
      </c>
      <c r="E5" s="23">
        <v>0</v>
      </c>
      <c r="F5" s="23">
        <v>0</v>
      </c>
      <c r="G5" s="23">
        <v>0</v>
      </c>
      <c r="H5" s="23">
        <v>0</v>
      </c>
      <c r="I5" s="23">
        <v>0</v>
      </c>
      <c r="J5" s="23">
        <v>0</v>
      </c>
      <c r="K5" s="23">
        <v>0</v>
      </c>
      <c r="L5" s="66">
        <f t="shared" ref="L5:L38" si="0">SUM(B5:K5)</f>
        <v>225</v>
      </c>
      <c r="M5" s="121">
        <v>41</v>
      </c>
    </row>
    <row r="6" spans="1:13" x14ac:dyDescent="0.3">
      <c r="A6" s="17" t="s">
        <v>78</v>
      </c>
      <c r="B6" s="23">
        <v>276</v>
      </c>
      <c r="C6" s="75">
        <v>164</v>
      </c>
      <c r="D6" s="72">
        <v>0</v>
      </c>
      <c r="E6" s="23">
        <v>0</v>
      </c>
      <c r="F6" s="23">
        <v>0</v>
      </c>
      <c r="G6" s="23">
        <v>0</v>
      </c>
      <c r="H6" s="23">
        <v>0</v>
      </c>
      <c r="I6" s="23">
        <v>0</v>
      </c>
      <c r="J6" s="23">
        <v>0</v>
      </c>
      <c r="K6" s="23">
        <v>0</v>
      </c>
      <c r="L6" s="66">
        <f t="shared" si="0"/>
        <v>440</v>
      </c>
      <c r="M6" s="121">
        <v>62</v>
      </c>
    </row>
    <row r="7" spans="1:13" x14ac:dyDescent="0.3">
      <c r="A7" s="17" t="s">
        <v>79</v>
      </c>
      <c r="B7" s="23">
        <v>252</v>
      </c>
      <c r="C7" s="75">
        <v>245</v>
      </c>
      <c r="D7" s="72">
        <v>1</v>
      </c>
      <c r="E7" s="23">
        <v>0</v>
      </c>
      <c r="F7" s="23">
        <v>0</v>
      </c>
      <c r="G7" s="23">
        <v>0</v>
      </c>
      <c r="H7" s="23">
        <v>0</v>
      </c>
      <c r="I7" s="23">
        <v>3</v>
      </c>
      <c r="J7" s="23">
        <v>0</v>
      </c>
      <c r="K7" s="23">
        <v>0</v>
      </c>
      <c r="L7" s="66">
        <f t="shared" si="0"/>
        <v>501</v>
      </c>
      <c r="M7" s="121">
        <v>103</v>
      </c>
    </row>
    <row r="8" spans="1:13" x14ac:dyDescent="0.3">
      <c r="A8" s="17" t="s">
        <v>80</v>
      </c>
      <c r="B8" s="23">
        <v>155</v>
      </c>
      <c r="C8" s="75">
        <v>273</v>
      </c>
      <c r="D8" s="72">
        <v>0</v>
      </c>
      <c r="E8" s="23">
        <v>0</v>
      </c>
      <c r="F8" s="23">
        <v>0</v>
      </c>
      <c r="G8" s="23">
        <v>0</v>
      </c>
      <c r="H8" s="23">
        <v>0</v>
      </c>
      <c r="I8" s="23">
        <v>1</v>
      </c>
      <c r="J8" s="23">
        <v>0</v>
      </c>
      <c r="K8" s="23">
        <v>0</v>
      </c>
      <c r="L8" s="66">
        <f t="shared" si="0"/>
        <v>429</v>
      </c>
      <c r="M8" s="121">
        <v>100</v>
      </c>
    </row>
    <row r="9" spans="1:13" x14ac:dyDescent="0.3">
      <c r="A9" s="17" t="s">
        <v>81</v>
      </c>
      <c r="B9" s="23">
        <v>240</v>
      </c>
      <c r="C9" s="75">
        <v>508</v>
      </c>
      <c r="D9" s="72">
        <v>0</v>
      </c>
      <c r="E9" s="23">
        <v>0</v>
      </c>
      <c r="F9" s="23">
        <v>0</v>
      </c>
      <c r="G9" s="23">
        <v>0</v>
      </c>
      <c r="H9" s="23">
        <v>0</v>
      </c>
      <c r="I9" s="23">
        <v>1</v>
      </c>
      <c r="J9" s="23">
        <v>0</v>
      </c>
      <c r="K9" s="23">
        <v>0</v>
      </c>
      <c r="L9" s="66">
        <f t="shared" si="0"/>
        <v>749</v>
      </c>
      <c r="M9" s="121">
        <v>161</v>
      </c>
    </row>
    <row r="10" spans="1:13" x14ac:dyDescent="0.3">
      <c r="A10" s="17" t="s">
        <v>82</v>
      </c>
      <c r="B10" s="23">
        <v>310</v>
      </c>
      <c r="C10" s="75">
        <v>577</v>
      </c>
      <c r="D10" s="72">
        <v>0</v>
      </c>
      <c r="E10" s="23">
        <v>0</v>
      </c>
      <c r="F10" s="23">
        <v>0</v>
      </c>
      <c r="G10" s="23">
        <v>0</v>
      </c>
      <c r="H10" s="23">
        <v>0</v>
      </c>
      <c r="I10" s="23">
        <v>0</v>
      </c>
      <c r="J10" s="23">
        <v>0</v>
      </c>
      <c r="K10" s="23">
        <v>0</v>
      </c>
      <c r="L10" s="66">
        <f t="shared" si="0"/>
        <v>887</v>
      </c>
      <c r="M10" s="121">
        <v>163</v>
      </c>
    </row>
    <row r="11" spans="1:13" x14ac:dyDescent="0.3">
      <c r="A11" s="17" t="s">
        <v>83</v>
      </c>
      <c r="B11" s="23">
        <v>201</v>
      </c>
      <c r="C11" s="75">
        <v>278</v>
      </c>
      <c r="D11" s="72">
        <v>0</v>
      </c>
      <c r="E11" s="23">
        <v>0</v>
      </c>
      <c r="F11" s="23">
        <v>0</v>
      </c>
      <c r="G11" s="23">
        <v>0</v>
      </c>
      <c r="H11" s="23">
        <v>0</v>
      </c>
      <c r="I11" s="23">
        <v>0</v>
      </c>
      <c r="J11" s="23">
        <v>0</v>
      </c>
      <c r="K11" s="23">
        <v>0</v>
      </c>
      <c r="L11" s="66">
        <f t="shared" si="0"/>
        <v>479</v>
      </c>
      <c r="M11" s="121">
        <v>72</v>
      </c>
    </row>
    <row r="12" spans="1:13" x14ac:dyDescent="0.3">
      <c r="A12" s="14" t="s">
        <v>84</v>
      </c>
      <c r="B12" s="8">
        <v>1347</v>
      </c>
      <c r="C12" s="67">
        <v>2322</v>
      </c>
      <c r="D12" s="71">
        <v>6</v>
      </c>
      <c r="E12" s="8">
        <v>0</v>
      </c>
      <c r="F12" s="8">
        <v>0</v>
      </c>
      <c r="G12" s="8">
        <v>0</v>
      </c>
      <c r="H12" s="8">
        <v>0</v>
      </c>
      <c r="I12" s="8">
        <v>10</v>
      </c>
      <c r="J12" s="8">
        <v>1</v>
      </c>
      <c r="K12" s="8">
        <v>1</v>
      </c>
      <c r="L12" s="8">
        <f t="shared" si="0"/>
        <v>3687</v>
      </c>
      <c r="M12" s="120">
        <v>746</v>
      </c>
    </row>
    <row r="13" spans="1:13" x14ac:dyDescent="0.3">
      <c r="A13" s="17" t="s">
        <v>76</v>
      </c>
      <c r="B13" s="23">
        <v>0</v>
      </c>
      <c r="C13" s="75">
        <v>0</v>
      </c>
      <c r="D13" s="72">
        <v>0</v>
      </c>
      <c r="E13" s="23">
        <v>0</v>
      </c>
      <c r="F13" s="23">
        <v>0</v>
      </c>
      <c r="G13" s="23">
        <v>0</v>
      </c>
      <c r="H13" s="23">
        <v>0</v>
      </c>
      <c r="I13" s="23">
        <v>0</v>
      </c>
      <c r="J13" s="23">
        <v>0</v>
      </c>
      <c r="K13" s="23">
        <v>0</v>
      </c>
      <c r="L13" s="66">
        <f t="shared" si="0"/>
        <v>0</v>
      </c>
      <c r="M13" s="121">
        <v>0</v>
      </c>
    </row>
    <row r="14" spans="1:13" x14ac:dyDescent="0.3">
      <c r="A14" s="17" t="s">
        <v>77</v>
      </c>
      <c r="B14" s="23">
        <v>112</v>
      </c>
      <c r="C14" s="75">
        <v>107</v>
      </c>
      <c r="D14" s="72">
        <v>0</v>
      </c>
      <c r="E14" s="23">
        <v>0</v>
      </c>
      <c r="F14" s="23">
        <v>0</v>
      </c>
      <c r="G14" s="23">
        <v>0</v>
      </c>
      <c r="H14" s="23">
        <v>0</v>
      </c>
      <c r="I14" s="23">
        <v>1</v>
      </c>
      <c r="J14" s="23">
        <v>0</v>
      </c>
      <c r="K14" s="23">
        <v>0</v>
      </c>
      <c r="L14" s="66">
        <f t="shared" si="0"/>
        <v>220</v>
      </c>
      <c r="M14" s="121">
        <v>53</v>
      </c>
    </row>
    <row r="15" spans="1:13" x14ac:dyDescent="0.3">
      <c r="A15" s="17" t="s">
        <v>78</v>
      </c>
      <c r="B15" s="23">
        <v>286</v>
      </c>
      <c r="C15" s="75">
        <v>201</v>
      </c>
      <c r="D15" s="72">
        <v>4</v>
      </c>
      <c r="E15" s="23">
        <v>0</v>
      </c>
      <c r="F15" s="23">
        <v>0</v>
      </c>
      <c r="G15" s="23">
        <v>0</v>
      </c>
      <c r="H15" s="23">
        <v>0</v>
      </c>
      <c r="I15" s="23">
        <v>1</v>
      </c>
      <c r="J15" s="23">
        <v>0</v>
      </c>
      <c r="K15" s="23">
        <v>0</v>
      </c>
      <c r="L15" s="66">
        <f t="shared" si="0"/>
        <v>492</v>
      </c>
      <c r="M15" s="121">
        <v>76</v>
      </c>
    </row>
    <row r="16" spans="1:13" x14ac:dyDescent="0.3">
      <c r="A16" s="17" t="s">
        <v>79</v>
      </c>
      <c r="B16" s="23">
        <v>220</v>
      </c>
      <c r="C16" s="75">
        <v>281</v>
      </c>
      <c r="D16" s="72">
        <v>0</v>
      </c>
      <c r="E16" s="23">
        <v>0</v>
      </c>
      <c r="F16" s="23">
        <v>0</v>
      </c>
      <c r="G16" s="23">
        <v>0</v>
      </c>
      <c r="H16" s="23">
        <v>0</v>
      </c>
      <c r="I16" s="23">
        <v>3</v>
      </c>
      <c r="J16" s="23">
        <v>0</v>
      </c>
      <c r="K16" s="23">
        <v>0</v>
      </c>
      <c r="L16" s="66">
        <f t="shared" si="0"/>
        <v>504</v>
      </c>
      <c r="M16" s="121">
        <v>110</v>
      </c>
    </row>
    <row r="17" spans="1:13" x14ac:dyDescent="0.3">
      <c r="A17" s="17" t="s">
        <v>80</v>
      </c>
      <c r="B17" s="23">
        <v>128</v>
      </c>
      <c r="C17" s="75">
        <v>333</v>
      </c>
      <c r="D17" s="72">
        <v>1</v>
      </c>
      <c r="E17" s="23">
        <v>0</v>
      </c>
      <c r="F17" s="23">
        <v>0</v>
      </c>
      <c r="G17" s="23">
        <v>0</v>
      </c>
      <c r="H17" s="23">
        <v>0</v>
      </c>
      <c r="I17" s="23">
        <v>1</v>
      </c>
      <c r="J17" s="23">
        <v>1</v>
      </c>
      <c r="K17" s="23">
        <v>0</v>
      </c>
      <c r="L17" s="66">
        <f t="shared" si="0"/>
        <v>464</v>
      </c>
      <c r="M17" s="121">
        <v>117</v>
      </c>
    </row>
    <row r="18" spans="1:13" x14ac:dyDescent="0.3">
      <c r="A18" s="17" t="s">
        <v>81</v>
      </c>
      <c r="B18" s="23">
        <v>208</v>
      </c>
      <c r="C18" s="75">
        <v>504</v>
      </c>
      <c r="D18" s="72">
        <v>1</v>
      </c>
      <c r="E18" s="23">
        <v>0</v>
      </c>
      <c r="F18" s="23">
        <v>0</v>
      </c>
      <c r="G18" s="23">
        <v>0</v>
      </c>
      <c r="H18" s="23">
        <v>0</v>
      </c>
      <c r="I18" s="23">
        <v>1</v>
      </c>
      <c r="J18" s="23">
        <v>0</v>
      </c>
      <c r="K18" s="23">
        <v>0</v>
      </c>
      <c r="L18" s="66">
        <f t="shared" si="0"/>
        <v>714</v>
      </c>
      <c r="M18" s="121">
        <v>164</v>
      </c>
    </row>
    <row r="19" spans="1:13" x14ac:dyDescent="0.3">
      <c r="A19" s="17" t="s">
        <v>82</v>
      </c>
      <c r="B19" s="23">
        <v>247</v>
      </c>
      <c r="C19" s="75">
        <v>604</v>
      </c>
      <c r="D19" s="72">
        <v>0</v>
      </c>
      <c r="E19" s="23">
        <v>0</v>
      </c>
      <c r="F19" s="23">
        <v>0</v>
      </c>
      <c r="G19" s="23">
        <v>0</v>
      </c>
      <c r="H19" s="23">
        <v>0</v>
      </c>
      <c r="I19" s="23">
        <v>1</v>
      </c>
      <c r="J19" s="23">
        <v>0</v>
      </c>
      <c r="K19" s="23">
        <v>1</v>
      </c>
      <c r="L19" s="66">
        <f t="shared" si="0"/>
        <v>853</v>
      </c>
      <c r="M19" s="121">
        <v>157</v>
      </c>
    </row>
    <row r="20" spans="1:13" x14ac:dyDescent="0.3">
      <c r="A20" s="17" t="s">
        <v>83</v>
      </c>
      <c r="B20" s="23">
        <v>146</v>
      </c>
      <c r="C20" s="75">
        <v>292</v>
      </c>
      <c r="D20" s="72">
        <v>0</v>
      </c>
      <c r="E20" s="23">
        <v>0</v>
      </c>
      <c r="F20" s="23">
        <v>0</v>
      </c>
      <c r="G20" s="23">
        <v>0</v>
      </c>
      <c r="H20" s="23">
        <v>0</v>
      </c>
      <c r="I20" s="23">
        <v>2</v>
      </c>
      <c r="J20" s="23">
        <v>0</v>
      </c>
      <c r="K20" s="23">
        <v>0</v>
      </c>
      <c r="L20" s="66">
        <f t="shared" si="0"/>
        <v>440</v>
      </c>
      <c r="M20" s="121">
        <v>69</v>
      </c>
    </row>
    <row r="21" spans="1:13" x14ac:dyDescent="0.3">
      <c r="A21" s="14" t="s">
        <v>98</v>
      </c>
      <c r="B21" s="8">
        <v>33</v>
      </c>
      <c r="C21" s="67">
        <v>23</v>
      </c>
      <c r="D21" s="71">
        <v>0</v>
      </c>
      <c r="E21" s="8">
        <v>0</v>
      </c>
      <c r="F21" s="8">
        <v>0</v>
      </c>
      <c r="G21" s="8">
        <v>0</v>
      </c>
      <c r="H21" s="8">
        <v>0</v>
      </c>
      <c r="I21" s="8">
        <v>0</v>
      </c>
      <c r="J21" s="8">
        <v>0</v>
      </c>
      <c r="K21" s="8">
        <v>0</v>
      </c>
      <c r="L21" s="8">
        <f t="shared" si="0"/>
        <v>56</v>
      </c>
      <c r="M21" s="120">
        <v>8</v>
      </c>
    </row>
    <row r="22" spans="1:13" x14ac:dyDescent="0.3">
      <c r="A22" s="17" t="s">
        <v>76</v>
      </c>
      <c r="B22" s="23">
        <v>0</v>
      </c>
      <c r="C22" s="75">
        <v>0</v>
      </c>
      <c r="D22" s="72">
        <v>0</v>
      </c>
      <c r="E22" s="23">
        <v>0</v>
      </c>
      <c r="F22" s="23">
        <v>0</v>
      </c>
      <c r="G22" s="23">
        <v>0</v>
      </c>
      <c r="H22" s="23">
        <v>0</v>
      </c>
      <c r="I22" s="23">
        <v>0</v>
      </c>
      <c r="J22" s="23">
        <v>0</v>
      </c>
      <c r="K22" s="23">
        <v>0</v>
      </c>
      <c r="L22" s="66">
        <f t="shared" si="0"/>
        <v>0</v>
      </c>
      <c r="M22" s="121">
        <v>0</v>
      </c>
    </row>
    <row r="23" spans="1:13" x14ac:dyDescent="0.3">
      <c r="A23" s="17" t="s">
        <v>77</v>
      </c>
      <c r="B23" s="23">
        <v>7</v>
      </c>
      <c r="C23" s="75">
        <v>2</v>
      </c>
      <c r="D23" s="72">
        <v>0</v>
      </c>
      <c r="E23" s="23">
        <v>0</v>
      </c>
      <c r="F23" s="23">
        <v>0</v>
      </c>
      <c r="G23" s="23">
        <v>0</v>
      </c>
      <c r="H23" s="23">
        <v>0</v>
      </c>
      <c r="I23" s="23">
        <v>0</v>
      </c>
      <c r="J23" s="23">
        <v>0</v>
      </c>
      <c r="K23" s="23">
        <v>0</v>
      </c>
      <c r="L23" s="66">
        <f t="shared" si="0"/>
        <v>9</v>
      </c>
      <c r="M23" s="121">
        <v>1</v>
      </c>
    </row>
    <row r="24" spans="1:13" x14ac:dyDescent="0.3">
      <c r="A24" s="17" t="s">
        <v>78</v>
      </c>
      <c r="B24" s="23">
        <v>10</v>
      </c>
      <c r="C24" s="75">
        <v>7</v>
      </c>
      <c r="D24" s="72">
        <v>0</v>
      </c>
      <c r="E24" s="23">
        <v>0</v>
      </c>
      <c r="F24" s="23">
        <v>0</v>
      </c>
      <c r="G24" s="23">
        <v>0</v>
      </c>
      <c r="H24" s="23">
        <v>0</v>
      </c>
      <c r="I24" s="23">
        <v>0</v>
      </c>
      <c r="J24" s="23">
        <v>0</v>
      </c>
      <c r="K24" s="23">
        <v>0</v>
      </c>
      <c r="L24" s="66">
        <f t="shared" si="0"/>
        <v>17</v>
      </c>
      <c r="M24" s="121">
        <v>3</v>
      </c>
    </row>
    <row r="25" spans="1:13" x14ac:dyDescent="0.3">
      <c r="A25" s="17" t="s">
        <v>79</v>
      </c>
      <c r="B25" s="23">
        <v>2</v>
      </c>
      <c r="C25" s="75">
        <v>6</v>
      </c>
      <c r="D25" s="72">
        <v>0</v>
      </c>
      <c r="E25" s="23">
        <v>0</v>
      </c>
      <c r="F25" s="23">
        <v>0</v>
      </c>
      <c r="G25" s="23">
        <v>0</v>
      </c>
      <c r="H25" s="23">
        <v>0</v>
      </c>
      <c r="I25" s="23">
        <v>0</v>
      </c>
      <c r="J25" s="23">
        <v>0</v>
      </c>
      <c r="K25" s="23">
        <v>0</v>
      </c>
      <c r="L25" s="66">
        <f t="shared" si="0"/>
        <v>8</v>
      </c>
      <c r="M25" s="121">
        <v>2</v>
      </c>
    </row>
    <row r="26" spans="1:13" x14ac:dyDescent="0.3">
      <c r="A26" s="17" t="s">
        <v>80</v>
      </c>
      <c r="B26" s="23">
        <v>4</v>
      </c>
      <c r="C26" s="75">
        <v>2</v>
      </c>
      <c r="D26" s="72">
        <v>0</v>
      </c>
      <c r="E26" s="23">
        <v>0</v>
      </c>
      <c r="F26" s="23">
        <v>0</v>
      </c>
      <c r="G26" s="23">
        <v>0</v>
      </c>
      <c r="H26" s="23">
        <v>0</v>
      </c>
      <c r="I26" s="23">
        <v>0</v>
      </c>
      <c r="J26" s="23">
        <v>0</v>
      </c>
      <c r="K26" s="23">
        <v>0</v>
      </c>
      <c r="L26" s="66">
        <f t="shared" si="0"/>
        <v>6</v>
      </c>
      <c r="M26" s="121">
        <v>0</v>
      </c>
    </row>
    <row r="27" spans="1:13" x14ac:dyDescent="0.3">
      <c r="A27" s="17" t="s">
        <v>81</v>
      </c>
      <c r="B27" s="23">
        <v>2</v>
      </c>
      <c r="C27" s="75">
        <v>2</v>
      </c>
      <c r="D27" s="72">
        <v>0</v>
      </c>
      <c r="E27" s="23">
        <v>0</v>
      </c>
      <c r="F27" s="23">
        <v>0</v>
      </c>
      <c r="G27" s="23">
        <v>0</v>
      </c>
      <c r="H27" s="23">
        <v>0</v>
      </c>
      <c r="I27" s="23">
        <v>0</v>
      </c>
      <c r="J27" s="23">
        <v>0</v>
      </c>
      <c r="K27" s="23">
        <v>0</v>
      </c>
      <c r="L27" s="66">
        <f t="shared" si="0"/>
        <v>4</v>
      </c>
      <c r="M27" s="121">
        <v>2</v>
      </c>
    </row>
    <row r="28" spans="1:13" x14ac:dyDescent="0.3">
      <c r="A28" s="17" t="s">
        <v>82</v>
      </c>
      <c r="B28" s="23">
        <v>4</v>
      </c>
      <c r="C28" s="75">
        <v>3</v>
      </c>
      <c r="D28" s="72">
        <v>0</v>
      </c>
      <c r="E28" s="23">
        <v>0</v>
      </c>
      <c r="F28" s="23">
        <v>0</v>
      </c>
      <c r="G28" s="23">
        <v>0</v>
      </c>
      <c r="H28" s="23">
        <v>0</v>
      </c>
      <c r="I28" s="23">
        <v>0</v>
      </c>
      <c r="J28" s="23">
        <v>0</v>
      </c>
      <c r="K28" s="23">
        <v>0</v>
      </c>
      <c r="L28" s="66">
        <f t="shared" si="0"/>
        <v>7</v>
      </c>
      <c r="M28" s="121">
        <v>0</v>
      </c>
    </row>
    <row r="29" spans="1:13" x14ac:dyDescent="0.3">
      <c r="A29" s="17" t="s">
        <v>83</v>
      </c>
      <c r="B29" s="23">
        <v>4</v>
      </c>
      <c r="C29" s="75">
        <v>1</v>
      </c>
      <c r="D29" s="72">
        <v>0</v>
      </c>
      <c r="E29" s="23">
        <v>0</v>
      </c>
      <c r="F29" s="23">
        <v>0</v>
      </c>
      <c r="G29" s="23">
        <v>0</v>
      </c>
      <c r="H29" s="23">
        <v>0</v>
      </c>
      <c r="I29" s="23">
        <v>0</v>
      </c>
      <c r="J29" s="23">
        <v>0</v>
      </c>
      <c r="K29" s="23">
        <v>0</v>
      </c>
      <c r="L29" s="66">
        <f t="shared" si="0"/>
        <v>5</v>
      </c>
      <c r="M29" s="121">
        <v>0</v>
      </c>
    </row>
    <row r="30" spans="1:13" x14ac:dyDescent="0.3">
      <c r="A30" s="14" t="s">
        <v>94</v>
      </c>
      <c r="B30" s="8">
        <v>29</v>
      </c>
      <c r="C30" s="67">
        <v>12</v>
      </c>
      <c r="D30" s="71">
        <v>0</v>
      </c>
      <c r="E30" s="8">
        <v>0</v>
      </c>
      <c r="F30" s="8">
        <v>0</v>
      </c>
      <c r="G30" s="8">
        <v>0</v>
      </c>
      <c r="H30" s="8">
        <v>0</v>
      </c>
      <c r="I30" s="8">
        <v>0</v>
      </c>
      <c r="J30" s="8">
        <v>0</v>
      </c>
      <c r="K30" s="8">
        <v>0</v>
      </c>
      <c r="L30" s="8">
        <f t="shared" si="0"/>
        <v>41</v>
      </c>
      <c r="M30" s="120">
        <v>6</v>
      </c>
    </row>
    <row r="31" spans="1:13" x14ac:dyDescent="0.3">
      <c r="A31" s="17" t="s">
        <v>76</v>
      </c>
      <c r="B31" s="23">
        <v>0</v>
      </c>
      <c r="C31" s="75">
        <v>0</v>
      </c>
      <c r="D31" s="72">
        <v>0</v>
      </c>
      <c r="E31" s="23">
        <v>0</v>
      </c>
      <c r="F31" s="23">
        <v>0</v>
      </c>
      <c r="G31" s="23">
        <v>0</v>
      </c>
      <c r="H31" s="23">
        <v>0</v>
      </c>
      <c r="I31" s="23">
        <v>0</v>
      </c>
      <c r="J31" s="23">
        <v>0</v>
      </c>
      <c r="K31" s="23">
        <v>0</v>
      </c>
      <c r="L31" s="66">
        <f t="shared" si="0"/>
        <v>0</v>
      </c>
      <c r="M31" s="121">
        <v>0</v>
      </c>
    </row>
    <row r="32" spans="1:13" x14ac:dyDescent="0.3">
      <c r="A32" s="17" t="s">
        <v>77</v>
      </c>
      <c r="B32" s="23">
        <v>13</v>
      </c>
      <c r="C32" s="75">
        <v>2</v>
      </c>
      <c r="D32" s="72">
        <v>0</v>
      </c>
      <c r="E32" s="23">
        <v>0</v>
      </c>
      <c r="F32" s="23">
        <v>0</v>
      </c>
      <c r="G32" s="23">
        <v>0</v>
      </c>
      <c r="H32" s="23">
        <v>0</v>
      </c>
      <c r="I32" s="23">
        <v>0</v>
      </c>
      <c r="J32" s="23">
        <v>0</v>
      </c>
      <c r="K32" s="23">
        <v>0</v>
      </c>
      <c r="L32" s="66">
        <f t="shared" si="0"/>
        <v>15</v>
      </c>
      <c r="M32" s="121">
        <v>1</v>
      </c>
    </row>
    <row r="33" spans="1:13" x14ac:dyDescent="0.3">
      <c r="A33" s="17" t="s">
        <v>78</v>
      </c>
      <c r="B33" s="23">
        <v>8</v>
      </c>
      <c r="C33" s="75">
        <v>1</v>
      </c>
      <c r="D33" s="72">
        <v>0</v>
      </c>
      <c r="E33" s="23">
        <v>0</v>
      </c>
      <c r="F33" s="23">
        <v>0</v>
      </c>
      <c r="G33" s="23">
        <v>0</v>
      </c>
      <c r="H33" s="23">
        <v>0</v>
      </c>
      <c r="I33" s="23">
        <v>0</v>
      </c>
      <c r="J33" s="23">
        <v>0</v>
      </c>
      <c r="K33" s="23">
        <v>0</v>
      </c>
      <c r="L33" s="66">
        <f t="shared" si="0"/>
        <v>9</v>
      </c>
      <c r="M33" s="121">
        <v>0</v>
      </c>
    </row>
    <row r="34" spans="1:13" x14ac:dyDescent="0.3">
      <c r="A34" s="17" t="s">
        <v>79</v>
      </c>
      <c r="B34" s="23">
        <v>4</v>
      </c>
      <c r="C34" s="75">
        <v>2</v>
      </c>
      <c r="D34" s="72">
        <v>0</v>
      </c>
      <c r="E34" s="23">
        <v>0</v>
      </c>
      <c r="F34" s="23">
        <v>0</v>
      </c>
      <c r="G34" s="23">
        <v>0</v>
      </c>
      <c r="H34" s="23">
        <v>0</v>
      </c>
      <c r="I34" s="23">
        <v>0</v>
      </c>
      <c r="J34" s="23">
        <v>0</v>
      </c>
      <c r="K34" s="23">
        <v>0</v>
      </c>
      <c r="L34" s="66">
        <f t="shared" si="0"/>
        <v>6</v>
      </c>
      <c r="M34" s="121">
        <v>1</v>
      </c>
    </row>
    <row r="35" spans="1:13" x14ac:dyDescent="0.3">
      <c r="A35" s="17" t="s">
        <v>80</v>
      </c>
      <c r="B35" s="23">
        <v>1</v>
      </c>
      <c r="C35" s="75">
        <v>0</v>
      </c>
      <c r="D35" s="72">
        <v>0</v>
      </c>
      <c r="E35" s="23">
        <v>0</v>
      </c>
      <c r="F35" s="23">
        <v>0</v>
      </c>
      <c r="G35" s="23">
        <v>0</v>
      </c>
      <c r="H35" s="23">
        <v>0</v>
      </c>
      <c r="I35" s="23">
        <v>0</v>
      </c>
      <c r="J35" s="23">
        <v>0</v>
      </c>
      <c r="K35" s="23">
        <v>0</v>
      </c>
      <c r="L35" s="66">
        <f t="shared" si="0"/>
        <v>1</v>
      </c>
      <c r="M35" s="121">
        <v>0</v>
      </c>
    </row>
    <row r="36" spans="1:13" x14ac:dyDescent="0.3">
      <c r="A36" s="17" t="s">
        <v>81</v>
      </c>
      <c r="B36" s="23">
        <v>0</v>
      </c>
      <c r="C36" s="75">
        <v>3</v>
      </c>
      <c r="D36" s="72">
        <v>0</v>
      </c>
      <c r="E36" s="23">
        <v>0</v>
      </c>
      <c r="F36" s="23">
        <v>0</v>
      </c>
      <c r="G36" s="23">
        <v>0</v>
      </c>
      <c r="H36" s="23">
        <v>0</v>
      </c>
      <c r="I36" s="23">
        <v>0</v>
      </c>
      <c r="J36" s="23">
        <v>0</v>
      </c>
      <c r="K36" s="23">
        <v>0</v>
      </c>
      <c r="L36" s="66">
        <f t="shared" si="0"/>
        <v>3</v>
      </c>
      <c r="M36" s="121">
        <v>0</v>
      </c>
    </row>
    <row r="37" spans="1:13" x14ac:dyDescent="0.3">
      <c r="A37" s="17" t="s">
        <v>82</v>
      </c>
      <c r="B37" s="23">
        <v>2</v>
      </c>
      <c r="C37" s="75">
        <v>3</v>
      </c>
      <c r="D37" s="72">
        <v>0</v>
      </c>
      <c r="E37" s="23">
        <v>0</v>
      </c>
      <c r="F37" s="23">
        <v>0</v>
      </c>
      <c r="G37" s="23">
        <v>0</v>
      </c>
      <c r="H37" s="23">
        <v>0</v>
      </c>
      <c r="I37" s="23">
        <v>0</v>
      </c>
      <c r="J37" s="23">
        <v>0</v>
      </c>
      <c r="K37" s="23">
        <v>0</v>
      </c>
      <c r="L37" s="66">
        <f t="shared" si="0"/>
        <v>5</v>
      </c>
      <c r="M37" s="121">
        <v>3</v>
      </c>
    </row>
    <row r="38" spans="1:13" x14ac:dyDescent="0.3">
      <c r="A38" s="17" t="s">
        <v>83</v>
      </c>
      <c r="B38" s="23">
        <v>1</v>
      </c>
      <c r="C38" s="75">
        <v>1</v>
      </c>
      <c r="D38" s="72">
        <v>0</v>
      </c>
      <c r="E38" s="23">
        <v>0</v>
      </c>
      <c r="F38" s="23">
        <v>0</v>
      </c>
      <c r="G38" s="23">
        <v>0</v>
      </c>
      <c r="H38" s="23">
        <v>0</v>
      </c>
      <c r="I38" s="23">
        <v>0</v>
      </c>
      <c r="J38" s="23">
        <v>0</v>
      </c>
      <c r="K38" s="23">
        <v>0</v>
      </c>
      <c r="L38" s="66">
        <f t="shared" si="0"/>
        <v>2</v>
      </c>
      <c r="M38" s="121">
        <v>1</v>
      </c>
    </row>
    <row r="39" spans="1:13" x14ac:dyDescent="0.3">
      <c r="A39" s="9" t="s">
        <v>6</v>
      </c>
      <c r="B39" s="5">
        <f>SUM(B3,B12,B21,B30)</f>
        <v>2978</v>
      </c>
      <c r="C39" s="76">
        <f>SUM(C3,C12,C21,C30)</f>
        <v>4492</v>
      </c>
      <c r="D39" s="73">
        <f>SUM(D3,D12,D21,D30)</f>
        <v>7</v>
      </c>
      <c r="E39" s="5">
        <f t="shared" ref="E39:K39" si="1">SUM(E3,E12,E21,E30)</f>
        <v>0</v>
      </c>
      <c r="F39" s="5">
        <f t="shared" si="1"/>
        <v>0</v>
      </c>
      <c r="G39" s="5">
        <f t="shared" si="1"/>
        <v>0</v>
      </c>
      <c r="H39" s="5">
        <f t="shared" si="1"/>
        <v>0</v>
      </c>
      <c r="I39" s="5">
        <f t="shared" si="1"/>
        <v>15</v>
      </c>
      <c r="J39" s="5">
        <f t="shared" si="1"/>
        <v>1</v>
      </c>
      <c r="K39" s="5">
        <f t="shared" si="1"/>
        <v>1</v>
      </c>
      <c r="L39" s="46">
        <f>SUM(L3,L12,L21,L30)</f>
        <v>7494</v>
      </c>
      <c r="M39" s="48">
        <f>SUM(M3,M12,M21,M30)</f>
        <v>1462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7ABFB-0975-4C93-8402-656E383357BD}">
  <sheetPr codeName="Sheet8"/>
  <dimension ref="A1:K3"/>
  <sheetViews>
    <sheetView topLeftCell="H1" workbookViewId="0">
      <selection activeCell="K3" sqref="K3"/>
    </sheetView>
  </sheetViews>
  <sheetFormatPr defaultColWidth="8.6640625" defaultRowHeight="14.4" x14ac:dyDescent="0.3"/>
  <cols>
    <col min="1" max="1" width="18.33203125" style="10" bestFit="1" customWidth="1"/>
    <col min="2" max="10" width="24" style="10" customWidth="1"/>
    <col min="11" max="11" width="35.109375" style="10" bestFit="1" customWidth="1"/>
    <col min="12" max="16384" width="8.6640625" style="10"/>
  </cols>
  <sheetData>
    <row r="1" spans="1:11" ht="15" customHeight="1" x14ac:dyDescent="0.3">
      <c r="A1" s="96" t="s">
        <v>92</v>
      </c>
      <c r="B1" s="93"/>
      <c r="C1" s="96"/>
      <c r="D1" s="96"/>
      <c r="E1" s="96"/>
      <c r="F1" s="96"/>
      <c r="G1" s="96"/>
      <c r="H1" s="96"/>
      <c r="I1" s="96"/>
      <c r="J1" s="97"/>
      <c r="K1" s="97"/>
    </row>
    <row r="2" spans="1:11" ht="15" customHeight="1" x14ac:dyDescent="0.3">
      <c r="A2" s="59" t="s">
        <v>86</v>
      </c>
      <c r="B2" s="11" t="s">
        <v>136</v>
      </c>
      <c r="C2" s="6" t="s">
        <v>137</v>
      </c>
      <c r="D2" s="12" t="s">
        <v>73</v>
      </c>
      <c r="E2" s="6" t="s">
        <v>138</v>
      </c>
      <c r="F2" s="6" t="s">
        <v>139</v>
      </c>
      <c r="G2" s="12" t="s">
        <v>74</v>
      </c>
      <c r="H2" s="6" t="s">
        <v>140</v>
      </c>
      <c r="I2" s="13" t="s">
        <v>89</v>
      </c>
      <c r="J2" s="5" t="s">
        <v>3</v>
      </c>
      <c r="K2" s="98" t="s">
        <v>164</v>
      </c>
    </row>
    <row r="3" spans="1:11" x14ac:dyDescent="0.3">
      <c r="A3" s="24" t="s">
        <v>87</v>
      </c>
      <c r="B3" s="23">
        <v>1042</v>
      </c>
      <c r="C3" s="23">
        <v>156361</v>
      </c>
      <c r="D3" s="15">
        <v>157403</v>
      </c>
      <c r="E3" s="23">
        <v>1419</v>
      </c>
      <c r="F3" s="23">
        <v>133695</v>
      </c>
      <c r="G3" s="15">
        <v>135114</v>
      </c>
      <c r="H3" s="23">
        <v>70079</v>
      </c>
      <c r="I3" s="15">
        <v>70079</v>
      </c>
      <c r="J3" s="8">
        <v>362596</v>
      </c>
      <c r="K3" s="121">
        <v>65548</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2DFAF-73E3-4179-BD2A-BA967ED7468C}">
  <sheetPr codeName="Sheet9"/>
  <dimension ref="A1:L67"/>
  <sheetViews>
    <sheetView topLeftCell="G1" workbookViewId="0">
      <selection activeCell="M22" sqref="M22"/>
    </sheetView>
  </sheetViews>
  <sheetFormatPr defaultColWidth="21" defaultRowHeight="14.4" x14ac:dyDescent="0.3"/>
  <cols>
    <col min="1" max="1" width="32.33203125" bestFit="1" customWidth="1"/>
    <col min="2" max="2" width="16.44140625" bestFit="1" customWidth="1"/>
    <col min="3" max="3" width="11.33203125" bestFit="1" customWidth="1"/>
    <col min="4" max="4" width="11.109375" bestFit="1" customWidth="1"/>
    <col min="5" max="5" width="15.5546875" bestFit="1" customWidth="1"/>
    <col min="6" max="6" width="10.44140625" bestFit="1" customWidth="1"/>
    <col min="7" max="7" width="10.33203125" bestFit="1" customWidth="1"/>
    <col min="8" max="8" width="17.6640625" bestFit="1" customWidth="1"/>
    <col min="9" max="9" width="17.5546875" bestFit="1" customWidth="1"/>
    <col min="10" max="10" width="11.33203125" bestFit="1" customWidth="1"/>
    <col min="11" max="11" width="31.109375" bestFit="1" customWidth="1"/>
    <col min="12" max="12" width="35.109375" bestFit="1" customWidth="1"/>
  </cols>
  <sheetData>
    <row r="1" spans="1:12" x14ac:dyDescent="0.3">
      <c r="A1" s="102" t="s">
        <v>92</v>
      </c>
      <c r="B1" s="124"/>
      <c r="C1" s="103"/>
      <c r="D1" s="103"/>
      <c r="E1" s="103"/>
      <c r="F1" s="103"/>
      <c r="G1" s="103"/>
      <c r="H1" s="103"/>
      <c r="I1" s="103"/>
      <c r="J1" s="124"/>
      <c r="K1" s="101"/>
      <c r="L1" s="124"/>
    </row>
    <row r="2" spans="1:12" x14ac:dyDescent="0.3">
      <c r="A2" s="99" t="s">
        <v>7</v>
      </c>
      <c r="B2" s="26" t="s">
        <v>157</v>
      </c>
      <c r="C2" s="26" t="s">
        <v>158</v>
      </c>
      <c r="D2" s="128" t="s">
        <v>95</v>
      </c>
      <c r="E2" s="26" t="s">
        <v>159</v>
      </c>
      <c r="F2" s="26" t="s">
        <v>160</v>
      </c>
      <c r="G2" s="128" t="s">
        <v>96</v>
      </c>
      <c r="H2" s="26" t="s">
        <v>161</v>
      </c>
      <c r="I2" s="57" t="s">
        <v>162</v>
      </c>
      <c r="J2" s="100" t="s">
        <v>6</v>
      </c>
      <c r="K2" s="60" t="s">
        <v>163</v>
      </c>
      <c r="L2" s="129" t="s">
        <v>164</v>
      </c>
    </row>
    <row r="3" spans="1:12" x14ac:dyDescent="0.3">
      <c r="A3" s="27" t="s">
        <v>8</v>
      </c>
      <c r="B3" s="28">
        <v>47</v>
      </c>
      <c r="C3" s="28">
        <v>7420</v>
      </c>
      <c r="D3" s="29">
        <v>7467</v>
      </c>
      <c r="E3" s="28">
        <v>85</v>
      </c>
      <c r="F3" s="28">
        <v>7040</v>
      </c>
      <c r="G3" s="29">
        <v>7125</v>
      </c>
      <c r="H3" s="28">
        <v>5717</v>
      </c>
      <c r="I3" s="58">
        <v>5717</v>
      </c>
      <c r="J3" s="70">
        <f>SUM(D3,G3,I3)</f>
        <v>20309</v>
      </c>
      <c r="K3" s="69" t="s">
        <v>109</v>
      </c>
      <c r="L3" s="117">
        <v>903</v>
      </c>
    </row>
    <row r="4" spans="1:12" x14ac:dyDescent="0.3">
      <c r="A4" s="27" t="s">
        <v>9</v>
      </c>
      <c r="B4" s="28">
        <v>0</v>
      </c>
      <c r="C4" s="28">
        <v>276</v>
      </c>
      <c r="D4" s="29">
        <v>276</v>
      </c>
      <c r="E4" s="28">
        <v>1</v>
      </c>
      <c r="F4" s="28">
        <v>446</v>
      </c>
      <c r="G4" s="29">
        <v>447</v>
      </c>
      <c r="H4" s="28">
        <v>44</v>
      </c>
      <c r="I4" s="58">
        <v>44</v>
      </c>
      <c r="J4" s="70">
        <f t="shared" ref="J4:J66" si="0">SUM(D4,G4,I4)</f>
        <v>767</v>
      </c>
      <c r="K4" s="69" t="s">
        <v>110</v>
      </c>
      <c r="L4" s="117">
        <v>0</v>
      </c>
    </row>
    <row r="5" spans="1:12" x14ac:dyDescent="0.3">
      <c r="A5" s="27" t="s">
        <v>10</v>
      </c>
      <c r="B5" s="28">
        <v>94</v>
      </c>
      <c r="C5" s="28">
        <v>18992</v>
      </c>
      <c r="D5" s="29">
        <v>19086</v>
      </c>
      <c r="E5" s="28">
        <v>90</v>
      </c>
      <c r="F5" s="28">
        <v>9138</v>
      </c>
      <c r="G5" s="29">
        <v>9228</v>
      </c>
      <c r="H5" s="28">
        <v>1854</v>
      </c>
      <c r="I5" s="58">
        <v>1854</v>
      </c>
      <c r="J5" s="70">
        <f t="shared" si="0"/>
        <v>30168</v>
      </c>
      <c r="K5" s="69" t="s">
        <v>109</v>
      </c>
      <c r="L5" s="117">
        <v>2258</v>
      </c>
    </row>
    <row r="6" spans="1:12" x14ac:dyDescent="0.3">
      <c r="A6" s="27" t="s">
        <v>11</v>
      </c>
      <c r="B6" s="28">
        <v>6</v>
      </c>
      <c r="C6" s="28">
        <v>489</v>
      </c>
      <c r="D6" s="29">
        <v>495</v>
      </c>
      <c r="E6" s="28">
        <v>12</v>
      </c>
      <c r="F6" s="28">
        <v>836</v>
      </c>
      <c r="G6" s="29">
        <v>848</v>
      </c>
      <c r="H6" s="28">
        <v>88</v>
      </c>
      <c r="I6" s="58">
        <v>88</v>
      </c>
      <c r="J6" s="70">
        <f t="shared" si="0"/>
        <v>1431</v>
      </c>
      <c r="K6" s="69" t="s">
        <v>110</v>
      </c>
      <c r="L6" s="117">
        <v>0</v>
      </c>
    </row>
    <row r="7" spans="1:12" x14ac:dyDescent="0.3">
      <c r="A7" s="27" t="s">
        <v>12</v>
      </c>
      <c r="B7" s="28">
        <v>2</v>
      </c>
      <c r="C7" s="28">
        <v>21</v>
      </c>
      <c r="D7" s="29">
        <v>23</v>
      </c>
      <c r="E7" s="28">
        <v>5</v>
      </c>
      <c r="F7" s="28">
        <v>232</v>
      </c>
      <c r="G7" s="29">
        <v>237</v>
      </c>
      <c r="H7" s="28">
        <v>2</v>
      </c>
      <c r="I7" s="58">
        <v>2</v>
      </c>
      <c r="J7" s="70">
        <f t="shared" si="0"/>
        <v>262</v>
      </c>
      <c r="K7" s="69" t="s">
        <v>109</v>
      </c>
      <c r="L7" s="117">
        <v>262</v>
      </c>
    </row>
    <row r="8" spans="1:12" x14ac:dyDescent="0.3">
      <c r="A8" s="27" t="s">
        <v>13</v>
      </c>
      <c r="B8" s="28">
        <v>0</v>
      </c>
      <c r="C8" s="28">
        <v>54</v>
      </c>
      <c r="D8" s="29">
        <v>54</v>
      </c>
      <c r="E8" s="28">
        <v>8</v>
      </c>
      <c r="F8" s="28">
        <v>246</v>
      </c>
      <c r="G8" s="29">
        <v>254</v>
      </c>
      <c r="H8" s="28">
        <v>13</v>
      </c>
      <c r="I8" s="58">
        <v>13</v>
      </c>
      <c r="J8" s="70">
        <f t="shared" si="0"/>
        <v>321</v>
      </c>
      <c r="K8" s="69" t="s">
        <v>109</v>
      </c>
      <c r="L8" s="117">
        <v>321</v>
      </c>
    </row>
    <row r="9" spans="1:12" x14ac:dyDescent="0.3">
      <c r="A9" s="27" t="s">
        <v>14</v>
      </c>
      <c r="B9" s="28">
        <v>124</v>
      </c>
      <c r="C9" s="28">
        <v>18835</v>
      </c>
      <c r="D9" s="29">
        <v>18959</v>
      </c>
      <c r="E9" s="28">
        <v>36</v>
      </c>
      <c r="F9" s="28">
        <v>3845</v>
      </c>
      <c r="G9" s="29">
        <v>3881</v>
      </c>
      <c r="H9" s="28">
        <v>692</v>
      </c>
      <c r="I9" s="58">
        <v>692</v>
      </c>
      <c r="J9" s="70">
        <f t="shared" si="0"/>
        <v>23532</v>
      </c>
      <c r="K9" s="69" t="s">
        <v>110</v>
      </c>
      <c r="L9" s="117">
        <v>0</v>
      </c>
    </row>
    <row r="10" spans="1:12" x14ac:dyDescent="0.3">
      <c r="A10" s="27" t="s">
        <v>15</v>
      </c>
      <c r="B10" s="28">
        <v>16</v>
      </c>
      <c r="C10" s="28">
        <v>3403</v>
      </c>
      <c r="D10" s="29">
        <v>3419</v>
      </c>
      <c r="E10" s="28">
        <v>10</v>
      </c>
      <c r="F10" s="28">
        <v>1365</v>
      </c>
      <c r="G10" s="29">
        <v>1375</v>
      </c>
      <c r="H10" s="28">
        <v>159</v>
      </c>
      <c r="I10" s="58">
        <v>159</v>
      </c>
      <c r="J10" s="70">
        <f t="shared" si="0"/>
        <v>4953</v>
      </c>
      <c r="K10" s="69" t="s">
        <v>110</v>
      </c>
      <c r="L10" s="117">
        <v>0</v>
      </c>
    </row>
    <row r="11" spans="1:12" x14ac:dyDescent="0.3">
      <c r="A11" s="27" t="s">
        <v>16</v>
      </c>
      <c r="B11" s="28">
        <v>8</v>
      </c>
      <c r="C11" s="28">
        <v>513</v>
      </c>
      <c r="D11" s="29">
        <v>521</v>
      </c>
      <c r="E11" s="28">
        <v>1</v>
      </c>
      <c r="F11" s="28">
        <v>314</v>
      </c>
      <c r="G11" s="29">
        <v>315</v>
      </c>
      <c r="H11" s="28">
        <v>966</v>
      </c>
      <c r="I11" s="58">
        <v>966</v>
      </c>
      <c r="J11" s="70">
        <f t="shared" si="0"/>
        <v>1802</v>
      </c>
      <c r="K11" s="69" t="s">
        <v>110</v>
      </c>
      <c r="L11" s="117">
        <v>0</v>
      </c>
    </row>
    <row r="12" spans="1:12" x14ac:dyDescent="0.3">
      <c r="A12" s="27" t="s">
        <v>17</v>
      </c>
      <c r="B12" s="28">
        <v>0</v>
      </c>
      <c r="C12" s="28">
        <v>0</v>
      </c>
      <c r="D12" s="29">
        <v>0</v>
      </c>
      <c r="E12" s="28">
        <v>2</v>
      </c>
      <c r="F12" s="28">
        <v>0</v>
      </c>
      <c r="G12" s="29">
        <v>2</v>
      </c>
      <c r="H12" s="28">
        <v>146</v>
      </c>
      <c r="I12" s="58">
        <v>146</v>
      </c>
      <c r="J12" s="70">
        <f t="shared" si="0"/>
        <v>148</v>
      </c>
      <c r="K12" s="69" t="s">
        <v>109</v>
      </c>
      <c r="L12" s="117">
        <v>148</v>
      </c>
    </row>
    <row r="13" spans="1:12" x14ac:dyDescent="0.3">
      <c r="A13" s="27" t="s">
        <v>18</v>
      </c>
      <c r="B13" s="28">
        <v>7</v>
      </c>
      <c r="C13" s="28">
        <v>435</v>
      </c>
      <c r="D13" s="29">
        <v>442</v>
      </c>
      <c r="E13" s="28">
        <v>1</v>
      </c>
      <c r="F13" s="28">
        <v>226</v>
      </c>
      <c r="G13" s="29">
        <v>227</v>
      </c>
      <c r="H13" s="28">
        <v>23</v>
      </c>
      <c r="I13" s="58">
        <v>23</v>
      </c>
      <c r="J13" s="70">
        <f t="shared" si="0"/>
        <v>692</v>
      </c>
      <c r="K13" s="69" t="s">
        <v>110</v>
      </c>
      <c r="L13" s="117">
        <v>0</v>
      </c>
    </row>
    <row r="14" spans="1:12" x14ac:dyDescent="0.3">
      <c r="A14" s="27" t="s">
        <v>19</v>
      </c>
      <c r="B14" s="28">
        <v>1</v>
      </c>
      <c r="C14" s="28">
        <v>104</v>
      </c>
      <c r="D14" s="29">
        <v>105</v>
      </c>
      <c r="E14" s="28">
        <v>2</v>
      </c>
      <c r="F14" s="28">
        <v>157</v>
      </c>
      <c r="G14" s="29">
        <v>159</v>
      </c>
      <c r="H14" s="28">
        <v>39</v>
      </c>
      <c r="I14" s="58">
        <v>39</v>
      </c>
      <c r="J14" s="70">
        <f t="shared" si="0"/>
        <v>303</v>
      </c>
      <c r="K14" s="69" t="s">
        <v>110</v>
      </c>
      <c r="L14" s="117">
        <v>0</v>
      </c>
    </row>
    <row r="15" spans="1:12" x14ac:dyDescent="0.3">
      <c r="A15" s="27" t="s">
        <v>20</v>
      </c>
      <c r="B15" s="28">
        <v>0</v>
      </c>
      <c r="C15" s="28">
        <v>87</v>
      </c>
      <c r="D15" s="29">
        <v>87</v>
      </c>
      <c r="E15" s="28">
        <v>0</v>
      </c>
      <c r="F15" s="28">
        <v>95</v>
      </c>
      <c r="G15" s="29">
        <v>95</v>
      </c>
      <c r="H15" s="28">
        <v>18</v>
      </c>
      <c r="I15" s="58">
        <v>18</v>
      </c>
      <c r="J15" s="70">
        <f t="shared" si="0"/>
        <v>200</v>
      </c>
      <c r="K15" s="69" t="s">
        <v>110</v>
      </c>
      <c r="L15" s="117">
        <v>0</v>
      </c>
    </row>
    <row r="16" spans="1:12" x14ac:dyDescent="0.3">
      <c r="A16" s="27" t="s">
        <v>21</v>
      </c>
      <c r="B16" s="28">
        <v>0</v>
      </c>
      <c r="C16" s="28">
        <v>30</v>
      </c>
      <c r="D16" s="29">
        <v>30</v>
      </c>
      <c r="E16" s="28">
        <v>0</v>
      </c>
      <c r="F16" s="28">
        <v>215</v>
      </c>
      <c r="G16" s="29">
        <v>215</v>
      </c>
      <c r="H16" s="28">
        <v>13</v>
      </c>
      <c r="I16" s="58">
        <v>13</v>
      </c>
      <c r="J16" s="70">
        <f t="shared" si="0"/>
        <v>258</v>
      </c>
      <c r="K16" s="69" t="s">
        <v>109</v>
      </c>
      <c r="L16" s="117">
        <v>258</v>
      </c>
    </row>
    <row r="17" spans="1:12" x14ac:dyDescent="0.3">
      <c r="A17" s="27" t="s">
        <v>22</v>
      </c>
      <c r="B17" s="28">
        <v>4</v>
      </c>
      <c r="C17" s="28">
        <v>152</v>
      </c>
      <c r="D17" s="29">
        <v>156</v>
      </c>
      <c r="E17" s="28">
        <v>5</v>
      </c>
      <c r="F17" s="28">
        <v>328</v>
      </c>
      <c r="G17" s="29">
        <v>333</v>
      </c>
      <c r="H17" s="28">
        <v>9</v>
      </c>
      <c r="I17" s="58">
        <v>9</v>
      </c>
      <c r="J17" s="70">
        <f t="shared" si="0"/>
        <v>498</v>
      </c>
      <c r="K17" s="69" t="s">
        <v>110</v>
      </c>
      <c r="L17" s="117">
        <v>0</v>
      </c>
    </row>
    <row r="18" spans="1:12" x14ac:dyDescent="0.3">
      <c r="A18" s="27" t="s">
        <v>23</v>
      </c>
      <c r="B18" s="28">
        <v>3</v>
      </c>
      <c r="C18" s="28">
        <v>752</v>
      </c>
      <c r="D18" s="29">
        <v>755</v>
      </c>
      <c r="E18" s="28">
        <v>22</v>
      </c>
      <c r="F18" s="28">
        <v>1829</v>
      </c>
      <c r="G18" s="29">
        <v>1851</v>
      </c>
      <c r="H18" s="28">
        <v>202</v>
      </c>
      <c r="I18" s="58">
        <v>202</v>
      </c>
      <c r="J18" s="70">
        <f t="shared" si="0"/>
        <v>2808</v>
      </c>
      <c r="K18" s="69" t="s">
        <v>110</v>
      </c>
      <c r="L18" s="117">
        <v>0</v>
      </c>
    </row>
    <row r="19" spans="1:12" x14ac:dyDescent="0.3">
      <c r="A19" s="27" t="s">
        <v>24</v>
      </c>
      <c r="B19" s="28">
        <v>217</v>
      </c>
      <c r="C19" s="28">
        <v>19432</v>
      </c>
      <c r="D19" s="29">
        <v>19649</v>
      </c>
      <c r="E19" s="28">
        <v>61</v>
      </c>
      <c r="F19" s="28">
        <v>3433</v>
      </c>
      <c r="G19" s="29">
        <v>3494</v>
      </c>
      <c r="H19" s="28">
        <v>10806</v>
      </c>
      <c r="I19" s="58">
        <v>10806</v>
      </c>
      <c r="J19" s="70">
        <f t="shared" si="0"/>
        <v>33949</v>
      </c>
      <c r="K19" s="69" t="s">
        <v>110</v>
      </c>
      <c r="L19" s="117">
        <v>0</v>
      </c>
    </row>
    <row r="20" spans="1:12" x14ac:dyDescent="0.3">
      <c r="A20" s="27" t="s">
        <v>25</v>
      </c>
      <c r="B20" s="28">
        <v>0</v>
      </c>
      <c r="C20" s="28">
        <v>15</v>
      </c>
      <c r="D20" s="29">
        <v>15</v>
      </c>
      <c r="E20" s="28">
        <v>0</v>
      </c>
      <c r="F20" s="28">
        <v>192</v>
      </c>
      <c r="G20" s="29">
        <v>192</v>
      </c>
      <c r="H20" s="28">
        <v>23</v>
      </c>
      <c r="I20" s="58">
        <v>23</v>
      </c>
      <c r="J20" s="70">
        <f t="shared" si="0"/>
        <v>230</v>
      </c>
      <c r="K20" s="69" t="s">
        <v>110</v>
      </c>
      <c r="L20" s="117">
        <v>0</v>
      </c>
    </row>
    <row r="21" spans="1:12" x14ac:dyDescent="0.3">
      <c r="A21" s="27" t="s">
        <v>26</v>
      </c>
      <c r="B21" s="28">
        <v>62</v>
      </c>
      <c r="C21" s="28">
        <v>8067</v>
      </c>
      <c r="D21" s="29">
        <v>8129</v>
      </c>
      <c r="E21" s="28">
        <v>159</v>
      </c>
      <c r="F21" s="28">
        <v>14622</v>
      </c>
      <c r="G21" s="29">
        <v>14781</v>
      </c>
      <c r="H21" s="28">
        <v>12857</v>
      </c>
      <c r="I21" s="58">
        <v>12857</v>
      </c>
      <c r="J21" s="70">
        <f t="shared" si="0"/>
        <v>35767</v>
      </c>
      <c r="K21" s="69" t="s">
        <v>109</v>
      </c>
      <c r="L21" s="117">
        <v>35221</v>
      </c>
    </row>
    <row r="22" spans="1:12" x14ac:dyDescent="0.3">
      <c r="A22" s="27" t="s">
        <v>27</v>
      </c>
      <c r="B22" s="28">
        <v>30</v>
      </c>
      <c r="C22" s="28">
        <v>2496</v>
      </c>
      <c r="D22" s="29">
        <v>2526</v>
      </c>
      <c r="E22" s="28">
        <v>7</v>
      </c>
      <c r="F22" s="28">
        <v>655</v>
      </c>
      <c r="G22" s="29">
        <v>662</v>
      </c>
      <c r="H22" s="28">
        <v>249</v>
      </c>
      <c r="I22" s="58">
        <v>249</v>
      </c>
      <c r="J22" s="70">
        <f t="shared" si="0"/>
        <v>3437</v>
      </c>
      <c r="K22" s="69" t="s">
        <v>110</v>
      </c>
      <c r="L22" s="117">
        <v>0</v>
      </c>
    </row>
    <row r="23" spans="1:12" x14ac:dyDescent="0.3">
      <c r="A23" s="27" t="s">
        <v>28</v>
      </c>
      <c r="B23" s="28">
        <v>70</v>
      </c>
      <c r="C23" s="28">
        <v>14208</v>
      </c>
      <c r="D23" s="29">
        <v>14278</v>
      </c>
      <c r="E23" s="28">
        <v>230</v>
      </c>
      <c r="F23" s="28">
        <v>23222</v>
      </c>
      <c r="G23" s="29">
        <v>23452</v>
      </c>
      <c r="H23" s="28">
        <v>10586</v>
      </c>
      <c r="I23" s="58">
        <v>10586</v>
      </c>
      <c r="J23" s="70">
        <f t="shared" si="0"/>
        <v>48316</v>
      </c>
      <c r="K23" s="69" t="s">
        <v>109</v>
      </c>
      <c r="L23" s="117">
        <v>665</v>
      </c>
    </row>
    <row r="24" spans="1:12" x14ac:dyDescent="0.3">
      <c r="A24" s="27" t="s">
        <v>29</v>
      </c>
      <c r="B24" s="28">
        <v>2</v>
      </c>
      <c r="C24" s="28">
        <v>523</v>
      </c>
      <c r="D24" s="29">
        <v>525</v>
      </c>
      <c r="E24" s="28">
        <v>30</v>
      </c>
      <c r="F24" s="28">
        <v>2464</v>
      </c>
      <c r="G24" s="29">
        <v>2494</v>
      </c>
      <c r="H24" s="28">
        <v>145</v>
      </c>
      <c r="I24" s="58">
        <v>145</v>
      </c>
      <c r="J24" s="70">
        <f t="shared" si="0"/>
        <v>3164</v>
      </c>
      <c r="K24" s="69" t="s">
        <v>109</v>
      </c>
      <c r="L24" s="117">
        <v>3164</v>
      </c>
    </row>
    <row r="25" spans="1:12" x14ac:dyDescent="0.3">
      <c r="A25" s="27" t="s">
        <v>30</v>
      </c>
      <c r="B25" s="28">
        <v>2</v>
      </c>
      <c r="C25" s="28">
        <v>984</v>
      </c>
      <c r="D25" s="29">
        <v>986</v>
      </c>
      <c r="E25" s="28">
        <v>17</v>
      </c>
      <c r="F25" s="28">
        <v>2032</v>
      </c>
      <c r="G25" s="29">
        <v>2049</v>
      </c>
      <c r="H25" s="28">
        <v>72</v>
      </c>
      <c r="I25" s="58">
        <v>72</v>
      </c>
      <c r="J25" s="70">
        <f t="shared" si="0"/>
        <v>3107</v>
      </c>
      <c r="K25" s="69" t="s">
        <v>110</v>
      </c>
      <c r="L25" s="117">
        <v>0</v>
      </c>
    </row>
    <row r="26" spans="1:12" x14ac:dyDescent="0.3">
      <c r="A26" s="27" t="s">
        <v>31</v>
      </c>
      <c r="B26" s="28">
        <v>4</v>
      </c>
      <c r="C26" s="28">
        <v>1622</v>
      </c>
      <c r="D26" s="29">
        <v>1626</v>
      </c>
      <c r="E26" s="28">
        <v>27</v>
      </c>
      <c r="F26" s="28">
        <v>2082</v>
      </c>
      <c r="G26" s="29">
        <v>2109</v>
      </c>
      <c r="H26" s="28">
        <v>85</v>
      </c>
      <c r="I26" s="58">
        <v>85</v>
      </c>
      <c r="J26" s="70">
        <f t="shared" si="0"/>
        <v>3820</v>
      </c>
      <c r="K26" s="69" t="s">
        <v>110</v>
      </c>
      <c r="L26" s="117">
        <v>0</v>
      </c>
    </row>
    <row r="27" spans="1:12" x14ac:dyDescent="0.3">
      <c r="A27" s="27" t="s">
        <v>32</v>
      </c>
      <c r="B27" s="28">
        <v>4</v>
      </c>
      <c r="C27" s="28">
        <v>226</v>
      </c>
      <c r="D27" s="29">
        <v>230</v>
      </c>
      <c r="E27" s="28">
        <v>9</v>
      </c>
      <c r="F27" s="28">
        <v>365</v>
      </c>
      <c r="G27" s="29">
        <v>374</v>
      </c>
      <c r="H27" s="28">
        <v>87</v>
      </c>
      <c r="I27" s="58">
        <v>87</v>
      </c>
      <c r="J27" s="70">
        <f t="shared" si="0"/>
        <v>691</v>
      </c>
      <c r="K27" s="69" t="s">
        <v>110</v>
      </c>
      <c r="L27" s="117">
        <v>0</v>
      </c>
    </row>
    <row r="28" spans="1:12" x14ac:dyDescent="0.3">
      <c r="A28" s="27" t="s">
        <v>33</v>
      </c>
      <c r="B28" s="28">
        <v>2</v>
      </c>
      <c r="C28" s="28">
        <v>663</v>
      </c>
      <c r="D28" s="29">
        <v>665</v>
      </c>
      <c r="E28" s="28">
        <v>3</v>
      </c>
      <c r="F28" s="28">
        <v>322</v>
      </c>
      <c r="G28" s="29">
        <v>325</v>
      </c>
      <c r="H28" s="28">
        <v>36</v>
      </c>
      <c r="I28" s="58">
        <v>36</v>
      </c>
      <c r="J28" s="70">
        <f t="shared" si="0"/>
        <v>1026</v>
      </c>
      <c r="K28" s="69" t="s">
        <v>110</v>
      </c>
      <c r="L28" s="117">
        <v>0</v>
      </c>
    </row>
    <row r="29" spans="1:12" x14ac:dyDescent="0.3">
      <c r="A29" s="27" t="s">
        <v>34</v>
      </c>
      <c r="B29" s="28">
        <v>0</v>
      </c>
      <c r="C29" s="28">
        <v>658</v>
      </c>
      <c r="D29" s="29">
        <v>658</v>
      </c>
      <c r="E29" s="28">
        <v>0</v>
      </c>
      <c r="F29" s="28">
        <v>540</v>
      </c>
      <c r="G29" s="29">
        <v>540</v>
      </c>
      <c r="H29" s="28">
        <v>33</v>
      </c>
      <c r="I29" s="58">
        <v>33</v>
      </c>
      <c r="J29" s="70">
        <f t="shared" si="0"/>
        <v>1231</v>
      </c>
      <c r="K29" s="69" t="s">
        <v>110</v>
      </c>
      <c r="L29" s="117">
        <v>0</v>
      </c>
    </row>
    <row r="30" spans="1:12" x14ac:dyDescent="0.3">
      <c r="A30" s="27" t="s">
        <v>35</v>
      </c>
      <c r="B30" s="28">
        <v>0</v>
      </c>
      <c r="C30" s="28">
        <v>0</v>
      </c>
      <c r="D30" s="29">
        <v>0</v>
      </c>
      <c r="E30" s="28">
        <v>0</v>
      </c>
      <c r="F30" s="28">
        <v>0</v>
      </c>
      <c r="G30" s="29">
        <v>0</v>
      </c>
      <c r="H30" s="28">
        <v>93</v>
      </c>
      <c r="I30" s="58">
        <v>93</v>
      </c>
      <c r="J30" s="70">
        <f t="shared" si="0"/>
        <v>93</v>
      </c>
      <c r="K30" s="69" t="s">
        <v>110</v>
      </c>
      <c r="L30" s="117">
        <v>0</v>
      </c>
    </row>
    <row r="31" spans="1:12" x14ac:dyDescent="0.3">
      <c r="A31" s="27" t="s">
        <v>36</v>
      </c>
      <c r="B31" s="28">
        <v>0</v>
      </c>
      <c r="C31" s="28">
        <v>256</v>
      </c>
      <c r="D31" s="29">
        <v>256</v>
      </c>
      <c r="E31" s="28">
        <v>0</v>
      </c>
      <c r="F31" s="28">
        <v>230</v>
      </c>
      <c r="G31" s="29">
        <v>230</v>
      </c>
      <c r="H31" s="28">
        <v>306</v>
      </c>
      <c r="I31" s="58">
        <v>306</v>
      </c>
      <c r="J31" s="70">
        <f t="shared" si="0"/>
        <v>792</v>
      </c>
      <c r="K31" s="69" t="s">
        <v>110</v>
      </c>
      <c r="L31" s="117">
        <v>0</v>
      </c>
    </row>
    <row r="32" spans="1:12" x14ac:dyDescent="0.3">
      <c r="A32" s="27" t="s">
        <v>37</v>
      </c>
      <c r="B32" s="28">
        <v>0</v>
      </c>
      <c r="C32" s="28">
        <v>10</v>
      </c>
      <c r="D32" s="29">
        <v>10</v>
      </c>
      <c r="E32" s="28">
        <v>0</v>
      </c>
      <c r="F32" s="28">
        <v>107</v>
      </c>
      <c r="G32" s="29">
        <v>107</v>
      </c>
      <c r="H32" s="28">
        <v>14</v>
      </c>
      <c r="I32" s="58">
        <v>14</v>
      </c>
      <c r="J32" s="70">
        <f t="shared" si="0"/>
        <v>131</v>
      </c>
      <c r="K32" s="69" t="s">
        <v>110</v>
      </c>
      <c r="L32" s="117">
        <v>0</v>
      </c>
    </row>
    <row r="33" spans="1:12" x14ac:dyDescent="0.3">
      <c r="A33" s="27" t="s">
        <v>38</v>
      </c>
      <c r="B33" s="28">
        <v>96</v>
      </c>
      <c r="C33" s="28">
        <v>19456</v>
      </c>
      <c r="D33" s="29">
        <v>19552</v>
      </c>
      <c r="E33" s="28">
        <v>80</v>
      </c>
      <c r="F33" s="28">
        <v>9295</v>
      </c>
      <c r="G33" s="29">
        <v>9375</v>
      </c>
      <c r="H33" s="28">
        <v>9960</v>
      </c>
      <c r="I33" s="58">
        <v>9960</v>
      </c>
      <c r="J33" s="70">
        <f t="shared" si="0"/>
        <v>38887</v>
      </c>
      <c r="K33" s="69" t="s">
        <v>110</v>
      </c>
      <c r="L33" s="117">
        <v>0</v>
      </c>
    </row>
    <row r="34" spans="1:12" x14ac:dyDescent="0.3">
      <c r="A34" s="27" t="s">
        <v>39</v>
      </c>
      <c r="B34" s="28">
        <v>0</v>
      </c>
      <c r="C34" s="28">
        <v>0</v>
      </c>
      <c r="D34" s="29">
        <v>0</v>
      </c>
      <c r="E34" s="28">
        <v>0</v>
      </c>
      <c r="F34" s="28">
        <v>0</v>
      </c>
      <c r="G34" s="29">
        <v>0</v>
      </c>
      <c r="H34" s="28">
        <v>100</v>
      </c>
      <c r="I34" s="58">
        <v>100</v>
      </c>
      <c r="J34" s="70">
        <f t="shared" si="0"/>
        <v>100</v>
      </c>
      <c r="K34" s="69" t="s">
        <v>109</v>
      </c>
      <c r="L34" s="117">
        <v>100</v>
      </c>
    </row>
    <row r="35" spans="1:12" x14ac:dyDescent="0.3">
      <c r="A35" s="27" t="s">
        <v>40</v>
      </c>
      <c r="B35" s="28">
        <v>0</v>
      </c>
      <c r="C35" s="28">
        <v>50</v>
      </c>
      <c r="D35" s="29">
        <v>50</v>
      </c>
      <c r="E35" s="28">
        <v>5</v>
      </c>
      <c r="F35" s="28">
        <v>359</v>
      </c>
      <c r="G35" s="29">
        <v>364</v>
      </c>
      <c r="H35" s="28">
        <v>39</v>
      </c>
      <c r="I35" s="58">
        <v>39</v>
      </c>
      <c r="J35" s="70">
        <f t="shared" si="0"/>
        <v>453</v>
      </c>
      <c r="K35" s="69" t="s">
        <v>109</v>
      </c>
      <c r="L35" s="117">
        <v>453</v>
      </c>
    </row>
    <row r="36" spans="1:12" x14ac:dyDescent="0.3">
      <c r="A36" s="27" t="s">
        <v>41</v>
      </c>
      <c r="B36" s="28">
        <v>13</v>
      </c>
      <c r="C36" s="28">
        <v>2409</v>
      </c>
      <c r="D36" s="29">
        <v>2422</v>
      </c>
      <c r="E36" s="28">
        <v>26</v>
      </c>
      <c r="F36" s="28">
        <v>1982</v>
      </c>
      <c r="G36" s="29">
        <v>2008</v>
      </c>
      <c r="H36" s="28">
        <v>474</v>
      </c>
      <c r="I36" s="58">
        <v>474</v>
      </c>
      <c r="J36" s="70">
        <f t="shared" si="0"/>
        <v>4904</v>
      </c>
      <c r="K36" s="69" t="s">
        <v>110</v>
      </c>
      <c r="L36" s="117">
        <v>0</v>
      </c>
    </row>
    <row r="37" spans="1:12" x14ac:dyDescent="0.3">
      <c r="A37" s="27" t="s">
        <v>42</v>
      </c>
      <c r="B37" s="28">
        <v>6</v>
      </c>
      <c r="C37" s="28">
        <v>153</v>
      </c>
      <c r="D37" s="29">
        <v>159</v>
      </c>
      <c r="E37" s="28">
        <v>1</v>
      </c>
      <c r="F37" s="28">
        <v>71</v>
      </c>
      <c r="G37" s="29">
        <v>72</v>
      </c>
      <c r="H37" s="28">
        <v>15</v>
      </c>
      <c r="I37" s="58">
        <v>15</v>
      </c>
      <c r="J37" s="70">
        <f t="shared" si="0"/>
        <v>246</v>
      </c>
      <c r="K37" s="69" t="s">
        <v>110</v>
      </c>
      <c r="L37" s="117">
        <v>0</v>
      </c>
    </row>
    <row r="38" spans="1:12" x14ac:dyDescent="0.3">
      <c r="A38" s="27" t="s">
        <v>43</v>
      </c>
      <c r="B38" s="28">
        <v>59</v>
      </c>
      <c r="C38" s="28">
        <v>15316</v>
      </c>
      <c r="D38" s="29">
        <v>15375</v>
      </c>
      <c r="E38" s="28">
        <v>90</v>
      </c>
      <c r="F38" s="28">
        <v>12238</v>
      </c>
      <c r="G38" s="29">
        <v>12328</v>
      </c>
      <c r="H38" s="28">
        <v>489</v>
      </c>
      <c r="I38" s="58">
        <v>489</v>
      </c>
      <c r="J38" s="70">
        <f t="shared" si="0"/>
        <v>28192</v>
      </c>
      <c r="K38" s="69" t="s">
        <v>109</v>
      </c>
      <c r="L38" s="117">
        <v>10713</v>
      </c>
    </row>
    <row r="39" spans="1:12" x14ac:dyDescent="0.3">
      <c r="A39" s="27" t="s">
        <v>44</v>
      </c>
      <c r="B39" s="28">
        <v>2</v>
      </c>
      <c r="C39" s="28">
        <v>301</v>
      </c>
      <c r="D39" s="29">
        <v>303</v>
      </c>
      <c r="E39" s="28">
        <v>7</v>
      </c>
      <c r="F39" s="28">
        <v>497</v>
      </c>
      <c r="G39" s="29">
        <v>504</v>
      </c>
      <c r="H39" s="28">
        <v>47</v>
      </c>
      <c r="I39" s="58">
        <v>47</v>
      </c>
      <c r="J39" s="70">
        <f t="shared" si="0"/>
        <v>854</v>
      </c>
      <c r="K39" s="69" t="s">
        <v>110</v>
      </c>
      <c r="L39" s="117">
        <v>0</v>
      </c>
    </row>
    <row r="40" spans="1:12" x14ac:dyDescent="0.3">
      <c r="A40" s="27" t="s">
        <v>45</v>
      </c>
      <c r="B40" s="28">
        <v>0</v>
      </c>
      <c r="C40" s="28">
        <v>39</v>
      </c>
      <c r="D40" s="29">
        <v>39</v>
      </c>
      <c r="E40" s="28">
        <v>3</v>
      </c>
      <c r="F40" s="28">
        <v>267</v>
      </c>
      <c r="G40" s="29">
        <v>270</v>
      </c>
      <c r="H40" s="28">
        <v>7</v>
      </c>
      <c r="I40" s="58">
        <v>7</v>
      </c>
      <c r="J40" s="70">
        <f t="shared" si="0"/>
        <v>316</v>
      </c>
      <c r="K40" s="69" t="s">
        <v>109</v>
      </c>
      <c r="L40" s="117">
        <v>316</v>
      </c>
    </row>
    <row r="41" spans="1:12" x14ac:dyDescent="0.3">
      <c r="A41" s="27" t="s">
        <v>46</v>
      </c>
      <c r="B41" s="28">
        <v>3</v>
      </c>
      <c r="C41" s="28">
        <v>89</v>
      </c>
      <c r="D41" s="29">
        <v>92</v>
      </c>
      <c r="E41" s="28">
        <v>5</v>
      </c>
      <c r="F41" s="28">
        <v>674</v>
      </c>
      <c r="G41" s="29">
        <v>679</v>
      </c>
      <c r="H41" s="28">
        <v>686</v>
      </c>
      <c r="I41" s="58">
        <v>686</v>
      </c>
      <c r="J41" s="70">
        <f t="shared" si="0"/>
        <v>1457</v>
      </c>
      <c r="K41" s="69" t="s">
        <v>109</v>
      </c>
      <c r="L41" s="117">
        <v>1457</v>
      </c>
    </row>
    <row r="42" spans="1:12" x14ac:dyDescent="0.3">
      <c r="A42" s="27" t="s">
        <v>47</v>
      </c>
      <c r="B42" s="28">
        <v>19</v>
      </c>
      <c r="C42" s="28">
        <v>3778</v>
      </c>
      <c r="D42" s="29">
        <v>3797</v>
      </c>
      <c r="E42" s="28">
        <v>86</v>
      </c>
      <c r="F42" s="28">
        <v>10029</v>
      </c>
      <c r="G42" s="29">
        <v>10115</v>
      </c>
      <c r="H42" s="28">
        <v>884</v>
      </c>
      <c r="I42" s="58">
        <v>884</v>
      </c>
      <c r="J42" s="70">
        <f t="shared" si="0"/>
        <v>14796</v>
      </c>
      <c r="K42" s="69" t="s">
        <v>110</v>
      </c>
      <c r="L42" s="117">
        <v>0</v>
      </c>
    </row>
    <row r="43" spans="1:12" x14ac:dyDescent="0.3">
      <c r="A43" s="27" t="s">
        <v>48</v>
      </c>
      <c r="B43" s="28">
        <v>0</v>
      </c>
      <c r="C43" s="28">
        <v>38</v>
      </c>
      <c r="D43" s="29">
        <v>38</v>
      </c>
      <c r="E43" s="28">
        <v>0</v>
      </c>
      <c r="F43" s="28">
        <v>135</v>
      </c>
      <c r="G43" s="29">
        <v>135</v>
      </c>
      <c r="H43" s="28">
        <v>6</v>
      </c>
      <c r="I43" s="58">
        <v>6</v>
      </c>
      <c r="J43" s="70">
        <f t="shared" si="0"/>
        <v>179</v>
      </c>
      <c r="K43" s="69" t="s">
        <v>110</v>
      </c>
      <c r="L43" s="117">
        <v>0</v>
      </c>
    </row>
    <row r="44" spans="1:12" x14ac:dyDescent="0.3">
      <c r="A44" s="27" t="s">
        <v>49</v>
      </c>
      <c r="B44" s="28">
        <v>0</v>
      </c>
      <c r="C44" s="28">
        <v>128</v>
      </c>
      <c r="D44" s="29">
        <v>128</v>
      </c>
      <c r="E44" s="28">
        <v>4</v>
      </c>
      <c r="F44" s="28">
        <v>395</v>
      </c>
      <c r="G44" s="29">
        <v>399</v>
      </c>
      <c r="H44" s="28">
        <v>31</v>
      </c>
      <c r="I44" s="58">
        <v>31</v>
      </c>
      <c r="J44" s="70">
        <f t="shared" si="0"/>
        <v>558</v>
      </c>
      <c r="K44" s="69" t="s">
        <v>110</v>
      </c>
      <c r="L44" s="117">
        <v>0</v>
      </c>
    </row>
    <row r="45" spans="1:12" x14ac:dyDescent="0.3">
      <c r="A45" s="27" t="s">
        <v>50</v>
      </c>
      <c r="B45" s="28">
        <v>0</v>
      </c>
      <c r="C45" s="28">
        <v>0</v>
      </c>
      <c r="D45" s="29">
        <v>0</v>
      </c>
      <c r="E45" s="28">
        <v>7</v>
      </c>
      <c r="F45" s="28">
        <v>0</v>
      </c>
      <c r="G45" s="29">
        <v>7</v>
      </c>
      <c r="H45" s="28">
        <v>1822</v>
      </c>
      <c r="I45" s="58">
        <v>1822</v>
      </c>
      <c r="J45" s="70">
        <f t="shared" si="0"/>
        <v>1829</v>
      </c>
      <c r="K45" s="69" t="s">
        <v>110</v>
      </c>
      <c r="L45" s="117">
        <v>0</v>
      </c>
    </row>
    <row r="46" spans="1:12" x14ac:dyDescent="0.3">
      <c r="A46" s="27" t="s">
        <v>51</v>
      </c>
      <c r="B46" s="28">
        <v>8</v>
      </c>
      <c r="C46" s="28">
        <v>1046</v>
      </c>
      <c r="D46" s="29">
        <v>1054</v>
      </c>
      <c r="E46" s="28">
        <v>29</v>
      </c>
      <c r="F46" s="28">
        <v>2494</v>
      </c>
      <c r="G46" s="29">
        <v>2523</v>
      </c>
      <c r="H46" s="28">
        <v>144</v>
      </c>
      <c r="I46" s="58">
        <v>144</v>
      </c>
      <c r="J46" s="70">
        <f t="shared" si="0"/>
        <v>3721</v>
      </c>
      <c r="K46" s="69" t="s">
        <v>110</v>
      </c>
      <c r="L46" s="117">
        <v>0</v>
      </c>
    </row>
    <row r="47" spans="1:12" x14ac:dyDescent="0.3">
      <c r="A47" s="27" t="s">
        <v>52</v>
      </c>
      <c r="B47" s="28">
        <v>4</v>
      </c>
      <c r="C47" s="28">
        <v>259</v>
      </c>
      <c r="D47" s="29">
        <v>263</v>
      </c>
      <c r="E47" s="28">
        <v>18</v>
      </c>
      <c r="F47" s="28">
        <v>1416</v>
      </c>
      <c r="G47" s="29">
        <v>1434</v>
      </c>
      <c r="H47" s="28">
        <v>76</v>
      </c>
      <c r="I47" s="58">
        <v>76</v>
      </c>
      <c r="J47" s="70">
        <f t="shared" si="0"/>
        <v>1773</v>
      </c>
      <c r="K47" s="69" t="s">
        <v>109</v>
      </c>
      <c r="L47" s="117">
        <v>1773</v>
      </c>
    </row>
    <row r="48" spans="1:12" x14ac:dyDescent="0.3">
      <c r="A48" s="27" t="s">
        <v>53</v>
      </c>
      <c r="B48" s="28">
        <v>0</v>
      </c>
      <c r="C48" s="28">
        <v>238</v>
      </c>
      <c r="D48" s="29">
        <v>238</v>
      </c>
      <c r="E48" s="28">
        <v>1</v>
      </c>
      <c r="F48" s="28">
        <v>566</v>
      </c>
      <c r="G48" s="29">
        <v>567</v>
      </c>
      <c r="H48" s="28">
        <v>96</v>
      </c>
      <c r="I48" s="58">
        <v>96</v>
      </c>
      <c r="J48" s="70">
        <f t="shared" si="0"/>
        <v>901</v>
      </c>
      <c r="K48" s="69" t="s">
        <v>110</v>
      </c>
      <c r="L48" s="117">
        <v>0</v>
      </c>
    </row>
    <row r="49" spans="1:12" x14ac:dyDescent="0.3">
      <c r="A49" s="27" t="s">
        <v>54</v>
      </c>
      <c r="B49" s="28">
        <v>0</v>
      </c>
      <c r="C49" s="28">
        <v>405</v>
      </c>
      <c r="D49" s="29">
        <v>405</v>
      </c>
      <c r="E49" s="28">
        <v>2</v>
      </c>
      <c r="F49" s="28">
        <v>360</v>
      </c>
      <c r="G49" s="29">
        <v>362</v>
      </c>
      <c r="H49" s="28">
        <v>19</v>
      </c>
      <c r="I49" s="58">
        <v>19</v>
      </c>
      <c r="J49" s="70">
        <f t="shared" si="0"/>
        <v>786</v>
      </c>
      <c r="K49" s="69" t="s">
        <v>110</v>
      </c>
      <c r="L49" s="117">
        <v>0</v>
      </c>
    </row>
    <row r="50" spans="1:12" x14ac:dyDescent="0.3">
      <c r="A50" s="27" t="s">
        <v>55</v>
      </c>
      <c r="B50" s="28">
        <v>2</v>
      </c>
      <c r="C50" s="28">
        <v>652</v>
      </c>
      <c r="D50" s="29">
        <v>654</v>
      </c>
      <c r="E50" s="28">
        <v>12</v>
      </c>
      <c r="F50" s="28">
        <v>695</v>
      </c>
      <c r="G50" s="29">
        <v>707</v>
      </c>
      <c r="H50" s="28">
        <v>55</v>
      </c>
      <c r="I50" s="58">
        <v>55</v>
      </c>
      <c r="J50" s="70">
        <f t="shared" si="0"/>
        <v>1416</v>
      </c>
      <c r="K50" s="69" t="s">
        <v>110</v>
      </c>
      <c r="L50" s="117">
        <v>0</v>
      </c>
    </row>
    <row r="51" spans="1:12" x14ac:dyDescent="0.3">
      <c r="A51" s="27" t="s">
        <v>56</v>
      </c>
      <c r="B51" s="28">
        <v>0</v>
      </c>
      <c r="C51" s="28">
        <v>26</v>
      </c>
      <c r="D51" s="29">
        <v>26</v>
      </c>
      <c r="E51" s="28">
        <v>0</v>
      </c>
      <c r="F51" s="28">
        <v>358</v>
      </c>
      <c r="G51" s="29">
        <v>358</v>
      </c>
      <c r="H51" s="28">
        <v>16</v>
      </c>
      <c r="I51" s="58">
        <v>16</v>
      </c>
      <c r="J51" s="70">
        <f t="shared" si="0"/>
        <v>400</v>
      </c>
      <c r="K51" s="69" t="s">
        <v>109</v>
      </c>
      <c r="L51" s="117">
        <v>400</v>
      </c>
    </row>
    <row r="52" spans="1:12" x14ac:dyDescent="0.3">
      <c r="A52" s="27" t="s">
        <v>57</v>
      </c>
      <c r="B52" s="28">
        <v>13</v>
      </c>
      <c r="C52" s="28">
        <v>867</v>
      </c>
      <c r="D52" s="29">
        <v>880</v>
      </c>
      <c r="E52" s="28">
        <v>13</v>
      </c>
      <c r="F52" s="28">
        <v>527</v>
      </c>
      <c r="G52" s="29">
        <v>540</v>
      </c>
      <c r="H52" s="28">
        <v>85</v>
      </c>
      <c r="I52" s="58">
        <v>85</v>
      </c>
      <c r="J52" s="70">
        <f t="shared" si="0"/>
        <v>1505</v>
      </c>
      <c r="K52" s="69" t="s">
        <v>110</v>
      </c>
      <c r="L52" s="117">
        <v>0</v>
      </c>
    </row>
    <row r="53" spans="1:12" x14ac:dyDescent="0.3">
      <c r="A53" s="27" t="s">
        <v>58</v>
      </c>
      <c r="B53" s="28">
        <v>1</v>
      </c>
      <c r="C53" s="28">
        <v>69</v>
      </c>
      <c r="D53" s="29">
        <v>70</v>
      </c>
      <c r="E53" s="28">
        <v>0</v>
      </c>
      <c r="F53" s="28">
        <v>625</v>
      </c>
      <c r="G53" s="29">
        <v>625</v>
      </c>
      <c r="H53" s="28">
        <v>38</v>
      </c>
      <c r="I53" s="58">
        <v>38</v>
      </c>
      <c r="J53" s="70">
        <f t="shared" si="0"/>
        <v>733</v>
      </c>
      <c r="K53" s="69" t="s">
        <v>109</v>
      </c>
      <c r="L53" s="117">
        <v>733</v>
      </c>
    </row>
    <row r="54" spans="1:12" x14ac:dyDescent="0.3">
      <c r="A54" s="27" t="s">
        <v>59</v>
      </c>
      <c r="B54" s="28">
        <v>7</v>
      </c>
      <c r="C54" s="28">
        <v>2910</v>
      </c>
      <c r="D54" s="29">
        <v>2917</v>
      </c>
      <c r="E54" s="28">
        <v>14</v>
      </c>
      <c r="F54" s="28">
        <v>4358</v>
      </c>
      <c r="G54" s="29">
        <v>4372</v>
      </c>
      <c r="H54" s="28">
        <v>729</v>
      </c>
      <c r="I54" s="58">
        <v>729</v>
      </c>
      <c r="J54" s="70">
        <f t="shared" si="0"/>
        <v>8018</v>
      </c>
      <c r="K54" s="69" t="s">
        <v>110</v>
      </c>
      <c r="L54" s="117">
        <v>0</v>
      </c>
    </row>
    <row r="55" spans="1:12" x14ac:dyDescent="0.3">
      <c r="A55" s="27" t="s">
        <v>60</v>
      </c>
      <c r="B55" s="28">
        <v>0</v>
      </c>
      <c r="C55" s="28">
        <v>0</v>
      </c>
      <c r="D55" s="29">
        <v>0</v>
      </c>
      <c r="E55" s="28">
        <v>14</v>
      </c>
      <c r="F55" s="28">
        <v>0</v>
      </c>
      <c r="G55" s="29">
        <v>14</v>
      </c>
      <c r="H55" s="28">
        <v>492</v>
      </c>
      <c r="I55" s="58">
        <v>492</v>
      </c>
      <c r="J55" s="70">
        <f t="shared" si="0"/>
        <v>506</v>
      </c>
      <c r="K55" s="69" t="s">
        <v>110</v>
      </c>
      <c r="L55" s="117">
        <v>0</v>
      </c>
    </row>
    <row r="56" spans="1:12" x14ac:dyDescent="0.3">
      <c r="A56" s="27" t="s">
        <v>61</v>
      </c>
      <c r="B56" s="28">
        <v>1</v>
      </c>
      <c r="C56" s="28">
        <v>236</v>
      </c>
      <c r="D56" s="29">
        <v>237</v>
      </c>
      <c r="E56" s="28">
        <v>8</v>
      </c>
      <c r="F56" s="28">
        <v>384</v>
      </c>
      <c r="G56" s="29">
        <v>392</v>
      </c>
      <c r="H56" s="28">
        <v>34</v>
      </c>
      <c r="I56" s="58">
        <v>34</v>
      </c>
      <c r="J56" s="70">
        <f t="shared" si="0"/>
        <v>663</v>
      </c>
      <c r="K56" s="69" t="s">
        <v>110</v>
      </c>
      <c r="L56" s="117">
        <v>0</v>
      </c>
    </row>
    <row r="57" spans="1:12" x14ac:dyDescent="0.3">
      <c r="A57" s="27" t="s">
        <v>62</v>
      </c>
      <c r="B57" s="28">
        <v>6</v>
      </c>
      <c r="C57" s="28">
        <v>1089</v>
      </c>
      <c r="D57" s="29">
        <v>1095</v>
      </c>
      <c r="E57" s="28">
        <v>6</v>
      </c>
      <c r="F57" s="28">
        <v>451</v>
      </c>
      <c r="G57" s="29">
        <v>457</v>
      </c>
      <c r="H57" s="28">
        <v>152</v>
      </c>
      <c r="I57" s="58">
        <v>152</v>
      </c>
      <c r="J57" s="70">
        <f t="shared" si="0"/>
        <v>1704</v>
      </c>
      <c r="K57" s="69" t="s">
        <v>110</v>
      </c>
      <c r="L57" s="117">
        <v>0</v>
      </c>
    </row>
    <row r="58" spans="1:12" x14ac:dyDescent="0.3">
      <c r="A58" s="27" t="s">
        <v>63</v>
      </c>
      <c r="B58" s="28">
        <v>6</v>
      </c>
      <c r="C58" s="28">
        <v>326</v>
      </c>
      <c r="D58" s="29">
        <v>332</v>
      </c>
      <c r="E58" s="28">
        <v>1</v>
      </c>
      <c r="F58" s="28">
        <v>185</v>
      </c>
      <c r="G58" s="29">
        <v>186</v>
      </c>
      <c r="H58" s="28">
        <v>25</v>
      </c>
      <c r="I58" s="58">
        <v>25</v>
      </c>
      <c r="J58" s="70">
        <f t="shared" si="0"/>
        <v>543</v>
      </c>
      <c r="K58" s="69" t="s">
        <v>110</v>
      </c>
      <c r="L58" s="117">
        <v>0</v>
      </c>
    </row>
    <row r="59" spans="1:12" x14ac:dyDescent="0.3">
      <c r="A59" s="27" t="s">
        <v>64</v>
      </c>
      <c r="B59" s="28">
        <v>0</v>
      </c>
      <c r="C59" s="28">
        <v>34</v>
      </c>
      <c r="D59" s="29">
        <v>34</v>
      </c>
      <c r="E59" s="28">
        <v>0</v>
      </c>
      <c r="F59" s="28">
        <v>26</v>
      </c>
      <c r="G59" s="29">
        <v>26</v>
      </c>
      <c r="H59" s="28">
        <v>18</v>
      </c>
      <c r="I59" s="58">
        <v>18</v>
      </c>
      <c r="J59" s="70">
        <f t="shared" si="0"/>
        <v>78</v>
      </c>
      <c r="K59" s="69" t="s">
        <v>110</v>
      </c>
      <c r="L59" s="117">
        <v>0</v>
      </c>
    </row>
    <row r="60" spans="1:12" x14ac:dyDescent="0.3">
      <c r="A60" s="27" t="s">
        <v>65</v>
      </c>
      <c r="B60" s="28">
        <v>45</v>
      </c>
      <c r="C60" s="28">
        <v>778</v>
      </c>
      <c r="D60" s="29">
        <v>823</v>
      </c>
      <c r="E60" s="28">
        <v>5</v>
      </c>
      <c r="F60" s="28">
        <v>115</v>
      </c>
      <c r="G60" s="29">
        <v>120</v>
      </c>
      <c r="H60" s="28">
        <v>62</v>
      </c>
      <c r="I60" s="58">
        <v>62</v>
      </c>
      <c r="J60" s="70">
        <f t="shared" si="0"/>
        <v>1005</v>
      </c>
      <c r="K60" s="69" t="s">
        <v>110</v>
      </c>
      <c r="L60" s="117">
        <v>0</v>
      </c>
    </row>
    <row r="61" spans="1:12" x14ac:dyDescent="0.3">
      <c r="A61" s="27" t="s">
        <v>66</v>
      </c>
      <c r="B61" s="28">
        <v>0</v>
      </c>
      <c r="C61" s="28">
        <v>18</v>
      </c>
      <c r="D61" s="29">
        <v>18</v>
      </c>
      <c r="E61" s="28">
        <v>5</v>
      </c>
      <c r="F61" s="28">
        <v>186</v>
      </c>
      <c r="G61" s="29">
        <v>191</v>
      </c>
      <c r="H61" s="28">
        <v>9</v>
      </c>
      <c r="I61" s="58">
        <v>9</v>
      </c>
      <c r="J61" s="70">
        <f t="shared" si="0"/>
        <v>218</v>
      </c>
      <c r="K61" s="69" t="s">
        <v>109</v>
      </c>
      <c r="L61" s="117">
        <v>218</v>
      </c>
    </row>
    <row r="62" spans="1:12" x14ac:dyDescent="0.3">
      <c r="A62" s="27" t="s">
        <v>67</v>
      </c>
      <c r="B62" s="28">
        <v>15</v>
      </c>
      <c r="C62" s="28">
        <v>1212</v>
      </c>
      <c r="D62" s="29">
        <v>1227</v>
      </c>
      <c r="E62" s="28">
        <v>8</v>
      </c>
      <c r="F62" s="28">
        <v>379</v>
      </c>
      <c r="G62" s="29">
        <v>387</v>
      </c>
      <c r="H62" s="28">
        <v>117</v>
      </c>
      <c r="I62" s="58">
        <v>117</v>
      </c>
      <c r="J62" s="70">
        <f t="shared" si="0"/>
        <v>1731</v>
      </c>
      <c r="K62" s="69" t="s">
        <v>110</v>
      </c>
      <c r="L62" s="117">
        <v>0</v>
      </c>
    </row>
    <row r="63" spans="1:12" x14ac:dyDescent="0.3">
      <c r="A63" s="27" t="s">
        <v>68</v>
      </c>
      <c r="B63" s="28">
        <v>4</v>
      </c>
      <c r="C63" s="28">
        <v>357</v>
      </c>
      <c r="D63" s="29">
        <v>361</v>
      </c>
      <c r="E63" s="28">
        <v>10</v>
      </c>
      <c r="F63" s="28">
        <v>535</v>
      </c>
      <c r="G63" s="29">
        <v>545</v>
      </c>
      <c r="H63" s="28">
        <v>865</v>
      </c>
      <c r="I63" s="58">
        <v>865</v>
      </c>
      <c r="J63" s="70">
        <f t="shared" si="0"/>
        <v>1771</v>
      </c>
      <c r="K63" s="69" t="s">
        <v>110</v>
      </c>
      <c r="L63" s="117">
        <v>0</v>
      </c>
    </row>
    <row r="64" spans="1:12" x14ac:dyDescent="0.3">
      <c r="A64" s="27" t="s">
        <v>69</v>
      </c>
      <c r="B64" s="28">
        <v>0</v>
      </c>
      <c r="C64" s="28">
        <v>27</v>
      </c>
      <c r="D64" s="29">
        <v>27</v>
      </c>
      <c r="E64" s="28">
        <v>0</v>
      </c>
      <c r="F64" s="28">
        <v>271</v>
      </c>
      <c r="G64" s="29">
        <v>271</v>
      </c>
      <c r="H64" s="28">
        <v>29</v>
      </c>
      <c r="I64" s="58">
        <v>29</v>
      </c>
      <c r="J64" s="70">
        <f t="shared" si="0"/>
        <v>327</v>
      </c>
      <c r="K64" s="69" t="s">
        <v>109</v>
      </c>
      <c r="L64" s="117">
        <v>327</v>
      </c>
    </row>
    <row r="65" spans="1:12" x14ac:dyDescent="0.3">
      <c r="A65" s="27" t="s">
        <v>70</v>
      </c>
      <c r="B65" s="28">
        <v>27</v>
      </c>
      <c r="C65" s="28">
        <v>3332</v>
      </c>
      <c r="D65" s="29">
        <v>3359</v>
      </c>
      <c r="E65" s="28">
        <v>119</v>
      </c>
      <c r="F65" s="28">
        <v>7244</v>
      </c>
      <c r="G65" s="29">
        <v>7363</v>
      </c>
      <c r="H65" s="28">
        <v>6494</v>
      </c>
      <c r="I65" s="58">
        <v>6494</v>
      </c>
      <c r="J65" s="70">
        <f t="shared" si="0"/>
        <v>17216</v>
      </c>
      <c r="K65" s="69" t="s">
        <v>109</v>
      </c>
      <c r="L65" s="117">
        <v>5254</v>
      </c>
    </row>
    <row r="66" spans="1:12" x14ac:dyDescent="0.3">
      <c r="A66" s="27" t="s">
        <v>71</v>
      </c>
      <c r="B66" s="28">
        <v>0</v>
      </c>
      <c r="C66" s="28">
        <v>0</v>
      </c>
      <c r="D66" s="29">
        <v>0</v>
      </c>
      <c r="E66" s="28">
        <v>17</v>
      </c>
      <c r="F66" s="28">
        <v>0</v>
      </c>
      <c r="G66" s="29">
        <v>17</v>
      </c>
      <c r="H66" s="28">
        <v>587</v>
      </c>
      <c r="I66" s="58">
        <v>587</v>
      </c>
      <c r="J66" s="70">
        <f t="shared" si="0"/>
        <v>604</v>
      </c>
      <c r="K66" s="69" t="s">
        <v>109</v>
      </c>
      <c r="L66" s="117">
        <v>604</v>
      </c>
    </row>
    <row r="67" spans="1:12" x14ac:dyDescent="0.3">
      <c r="A67" s="30" t="s">
        <v>6</v>
      </c>
      <c r="B67" s="31">
        <f t="shared" ref="B67:I67" si="1">SUM(B3:B66)</f>
        <v>1042</v>
      </c>
      <c r="C67" s="32">
        <f t="shared" si="1"/>
        <v>156361</v>
      </c>
      <c r="D67" s="32">
        <f t="shared" si="1"/>
        <v>157403</v>
      </c>
      <c r="E67" s="32">
        <f t="shared" si="1"/>
        <v>1419</v>
      </c>
      <c r="F67" s="32">
        <f t="shared" si="1"/>
        <v>133695</v>
      </c>
      <c r="G67" s="32">
        <f t="shared" si="1"/>
        <v>135114</v>
      </c>
      <c r="H67" s="32">
        <f t="shared" si="1"/>
        <v>70079</v>
      </c>
      <c r="I67" s="25">
        <f t="shared" si="1"/>
        <v>70079</v>
      </c>
      <c r="J67" s="130">
        <f>SUM(J3:J66)</f>
        <v>362596</v>
      </c>
      <c r="K67" s="60">
        <v>21</v>
      </c>
      <c r="L67" s="118">
        <f>SUM(L3:L66)</f>
        <v>65548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Voter_Counts</vt:lpstr>
      <vt:lpstr>Returned_Ballots_By_County</vt:lpstr>
      <vt:lpstr>All_Returned_Ballots_GenderAge</vt:lpstr>
      <vt:lpstr>Returned_Mail_Ballots_By_County</vt:lpstr>
      <vt:lpstr>Returned_Mail_Ballots_GenderAge</vt:lpstr>
      <vt:lpstr>In_Person_Ballots_By_County</vt:lpstr>
      <vt:lpstr>In_Person_Ballots_GenderAge</vt:lpstr>
      <vt:lpstr>Unaffiliated_Returned_Ballots</vt:lpstr>
      <vt:lpstr>Unaffiliated_Returns_By_County</vt:lpstr>
      <vt:lpstr>CD4_Returned_Ballots</vt:lpstr>
    </vt:vector>
  </TitlesOfParts>
  <Company>CDOS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Overman</dc:creator>
  <cp:lastModifiedBy>Alexander Lieberman</cp:lastModifiedBy>
  <dcterms:created xsi:type="dcterms:W3CDTF">2020-05-18T14:29:23Z</dcterms:created>
  <dcterms:modified xsi:type="dcterms:W3CDTF">2024-06-27T14:40:49Z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e4beaa-c4ba-4ea9-a1f4-4e52626a3d73_Enabled">
    <vt:lpwstr>true</vt:lpwstr>
  </property>
  <property fmtid="{D5CDD505-2E9C-101B-9397-08002B2CF9AE}" pid="3" name="MSIP_Label_59e4beaa-c4ba-4ea9-a1f4-4e52626a3d73_SetDate">
    <vt:lpwstr>2024-02-13T17:43:51Z</vt:lpwstr>
  </property>
  <property fmtid="{D5CDD505-2E9C-101B-9397-08002B2CF9AE}" pid="4" name="MSIP_Label_59e4beaa-c4ba-4ea9-a1f4-4e52626a3d73_Method">
    <vt:lpwstr>Standard</vt:lpwstr>
  </property>
  <property fmtid="{D5CDD505-2E9C-101B-9397-08002B2CF9AE}" pid="5" name="MSIP_Label_59e4beaa-c4ba-4ea9-a1f4-4e52626a3d73_Name">
    <vt:lpwstr>defa4170-0d19-0005-0004-bc88714345d2</vt:lpwstr>
  </property>
  <property fmtid="{D5CDD505-2E9C-101B-9397-08002B2CF9AE}" pid="6" name="MSIP_Label_59e4beaa-c4ba-4ea9-a1f4-4e52626a3d73_SiteId">
    <vt:lpwstr>58e69e55-1d13-4102-aac7-ea2947430191</vt:lpwstr>
  </property>
  <property fmtid="{D5CDD505-2E9C-101B-9397-08002B2CF9AE}" pid="7" name="MSIP_Label_59e4beaa-c4ba-4ea9-a1f4-4e52626a3d73_ActionId">
    <vt:lpwstr>7be0fb21-b732-457e-9495-7f8e222f03e8</vt:lpwstr>
  </property>
  <property fmtid="{D5CDD505-2E9C-101B-9397-08002B2CF9AE}" pid="8" name="MSIP_Label_59e4beaa-c4ba-4ea9-a1f4-4e52626a3d73_ContentBits">
    <vt:lpwstr>0</vt:lpwstr>
  </property>
</Properties>
</file>