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0DBC507C-53D7-480F-94BD-085FEF8E41AB}" xr6:coauthVersionLast="47" xr6:coauthVersionMax="47" xr10:uidLastSave="{00000000-0000-0000-0000-000000000000}"/>
  <bookViews>
    <workbookView xWindow="-24540" yWindow="-2490" windowWidth="16860" windowHeight="12195"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L39" i="12"/>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P67" i="9"/>
  <c r="M67" i="9"/>
  <c r="L67" i="9"/>
  <c r="K67" i="9"/>
  <c r="J67" i="9"/>
  <c r="I67" i="9"/>
  <c r="H67" i="9"/>
  <c r="G67" i="9"/>
  <c r="F67" i="9"/>
  <c r="E67" i="9"/>
  <c r="D67" i="9"/>
  <c r="C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N5" i="9"/>
  <c r="N4" i="9"/>
  <c r="N3" i="9"/>
  <c r="AI2" i="17"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N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<sst xmlns="http://schemas.openxmlformats.org/spreadsheetml/2006/main" count="862" uniqueCount="168">
  <si>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</si>
  <si>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</si>
  <si>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</si>
  <si>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</si>
  <si>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</si>
  <si>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</si>
  <si>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</si>
  <si>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</si>
  <si>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</si>
  <si>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</si>
  <si>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</si>
  <si>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</si>
  <si>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</si>
  <si>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</si>
  <si>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</si>
  <si>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</si>
  <si>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</si>
  <si>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</si>
  <si>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</si>
  <si>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</si>
  <si>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</si>
  <si>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</si>
  <si>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</si>
  <si>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</si>
  <si>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</si>
  <si>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</si>
  <si>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</si>
  <si>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</si>
  <si>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</si>
  <si>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</si>
  <si>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</si>
  <si>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</si>
  <si>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</si>
  <si>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</si>
  <si>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</si>
  <si>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</si>
  <si>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</si>
  <si>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</si>
  <si>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</si>
  <si>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</si>
  <si>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</si>
  <si>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</si>
  <si>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</si>
  <si>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</si>
  <si>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</si>
  <si>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</si>
  <si>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</si>
  <si>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</si>
  <si>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</si>
  <si>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</si>
  <si>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</si>
  <si>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</si>
  <si>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</si>
  <si>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</si>
  <si>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</si>
  <si>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</si>
  <si>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</si>
  <si>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</si>
  <si>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</si>
  <si>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</si>
  <si>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</si>
  <si>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</si>
  <si>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</si>
  <si>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</si>
  <si>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</si>
  <si>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</si>
  <si>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</si>
  <si>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</si>
  <si>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</si>
  <si>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</si>
  <si>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</si>
  <si>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</si>
  <si>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</si>
  <si>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</si>
  <si>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</si>
  <si>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</si>
  <si>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</si>
  <si>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</si>
  <si>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</si>
  <si>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</si>
  <si>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</si>
  <si>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</si>
  <si>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</si>
  <si>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</si>
  <si>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</si>
  <si>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</si>
  <si>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</si>
  <si>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</si>
  <si>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</si>
  <si>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</si>
  <si>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</si>
  <si>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</si>
  <si>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</si>
  <si>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</si>
  <si>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</si>
  <si>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</si>
  <si>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</si>
  <si>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</si>
  <si>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</si>
  <si>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</si>
  <si>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</si>
  <si>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</si>
  <si>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</si>
  <si>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</si>
  <si>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</si>
  <si>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</si>
  <si>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</si>
  <si>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</si>
  <si>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</si>
  <si>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</si>
  <si>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</si>
  <si>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</si>
  <si>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</si>
  <si>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</si>
  <si>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</si>
  <si>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</si>
  <si>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</si>
  <si>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</si>
  <si>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</si>
  <si>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</si>
  <si>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</si>
  <si>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</si>
  <si>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</si>
  <si>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</si>
  <si>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</si>
  <si>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</si>
  <si>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</si>
  <si>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</si>
  <si>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</si>
  <si>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</si>
  <si>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</si>
  <si>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</si>
  <si>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</si>
  <si>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</si>
  <si>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</si>
  <si>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</si>
  <si>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</si>
  <si>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</si>
  <si>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</si>
  <si>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</si>
  <si>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</si>
  <si>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</si>
  <si>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</si>
  <si>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</si>
  <si>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</si>
  <si>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</si>
  <si>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</si>
  <si>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</si>
  <si>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</si>
  <si>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</si>
  <si>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</si>
  <si>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</si>
  <si>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</si>
  <si>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</si>
  <si>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</si>
  <si>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</si>
  <si>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</si>
  <si>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</si>
  <si>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</si>
  <si>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</si>
  <si>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</si>
  <si>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</si>
  <si>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</si>
  <si>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</si>
  <si>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</si>
  <si>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CONGRESSIONAL DISTRICT 4</t>
  </si>
  <si>
    <t>BALLOTS CAST IN CONGRESSIONAL DISTRICT 4</t>
  </si>
  <si>
    <t>ACTIVE VOTERS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</si>
</sst>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9" fillId="0" borderId="0"/>
    <xf numFmtId="0" fontId="7" fillId="0" borderId="0"/>
    <xf numFmtId="0" fontId="6" fillId="0" borderId="0"/>
    <xf numFmtId="0" fontId="6" fillId="0" borderId="0"/>
  </cellStyleXfs>
  <cellXfs count="14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0" fontId="6" fillId="2" borderId="0" xfId="3" applyFill="1"/>
    <xf numFmtId="3" fontId="10" fillId="3" borderId="2" xfId="3" applyNumberFormat="1" applyFont="1" applyFill="1" applyBorder="1"/>
    <xf numFmtId="3" fontId="10" fillId="3" borderId="2" xfId="3" applyNumberFormat="1" applyFont="1" applyFill="1" applyBorder="1" applyAlignment="1">
      <alignment wrapText="1"/>
    </xf>
    <xf numFmtId="0" fontId="10" fillId="2" borderId="7" xfId="3" applyFont="1" applyFill="1" applyBorder="1"/>
    <xf numFmtId="0" fontId="6" fillId="2" borderId="1" xfId="3" applyFill="1" applyBorder="1"/>
    <xf numFmtId="0" fontId="8" fillId="2" borderId="1" xfId="0" applyFont="1" applyFill="1" applyBorder="1"/>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0" fontId="10" fillId="2" borderId="11" xfId="3"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8" fillId="2" borderId="1" xfId="0" applyNumberFormat="1" applyFont="1" applyFill="1" applyBorder="1"/>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0" fillId="6" borderId="1" xfId="0" applyNumberFormat="1" applyFill="1" applyBorder="1"/>
    <xf numFmtId="3" fontId="10" fillId="5" borderId="18" xfId="3" applyNumberFormat="1" applyFont="1" applyFill="1" applyBorder="1" applyAlignment="1">
      <alignment horizontal="left"/>
    </xf>
    <xf numFmtId="3" fontId="0" fillId="6" borderId="5" xfId="0" applyNumberFormat="1" applyFill="1" applyBorder="1"/>
    <xf numFmtId="3" fontId="10" fillId="2" borderId="0" xfId="3" applyNumberFormat="1" applyFont="1" applyFill="1" applyAlignment="1">
      <alignment horizontal="left"/>
    </xf>
    <xf numFmtId="3" fontId="6" fillId="0" borderId="4" xfId="3" applyNumberFormat="1" applyBorder="1" applyAlignment="1">
      <alignment horizontal="right"/>
    </xf>
    <xf numFmtId="3" fontId="6" fillId="0" borderId="17" xfId="3" applyNumberFormat="1" applyBorder="1" applyAlignment="1">
      <alignment horizontal="right"/>
    </xf>
    <xf numFmtId="3" fontId="5" fillId="0" borderId="17" xfId="3" applyNumberFormat="1" applyFont="1" applyBorder="1" applyAlignment="1">
      <alignment horizontal="right"/>
    </xf>
    <xf numFmtId="3" fontId="10" fillId="3" borderId="17" xfId="3" applyNumberFormat="1" applyFont="1" applyFill="1" applyBorder="1" applyAlignment="1">
      <alignment horizontal="right"/>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9" sqref="A9"/>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1009807</v>
      </c>
      <c r="C2" s="2">
        <v>905605</v>
      </c>
      <c r="D2" s="2">
        <v>1881080</v>
      </c>
      <c r="E2" s="2">
        <v>11361</v>
      </c>
      <c r="F2" s="2">
        <v>4780</v>
      </c>
      <c r="G2" s="2">
        <v>1632</v>
      </c>
      <c r="H2" s="2">
        <v>98</v>
      </c>
      <c r="I2" s="2">
        <v>8353</v>
      </c>
      <c r="J2" s="2">
        <v>37372</v>
      </c>
      <c r="K2" s="2">
        <v>9263</v>
      </c>
      <c r="L2" s="2">
        <v>3152</v>
      </c>
      <c r="M2" s="2">
        <v>3872503</v>
      </c>
    </row>
    <row r="3" spans="1:13" x14ac:dyDescent="0.3">
      <c r="A3" s="33" t="s">
        <v>5</v>
      </c>
      <c r="B3" s="2">
        <v>132947</v>
      </c>
      <c r="C3" s="2">
        <v>112446</v>
      </c>
      <c r="D3" s="2">
        <v>303925</v>
      </c>
      <c r="E3" s="2">
        <v>2564</v>
      </c>
      <c r="F3" s="2">
        <v>833</v>
      </c>
      <c r="G3" s="2">
        <v>118</v>
      </c>
      <c r="H3" s="2">
        <v>1</v>
      </c>
      <c r="I3" s="2">
        <v>1974</v>
      </c>
      <c r="J3" s="2">
        <v>8085</v>
      </c>
      <c r="K3" s="2">
        <v>227</v>
      </c>
      <c r="L3" s="2">
        <v>777</v>
      </c>
      <c r="M3" s="2">
        <v>563897</v>
      </c>
    </row>
    <row r="4" spans="1:13" x14ac:dyDescent="0.3">
      <c r="A4" s="34" t="s">
        <v>6</v>
      </c>
      <c r="B4" s="3">
        <v>1142754</v>
      </c>
      <c r="C4" s="3">
        <v>1018051</v>
      </c>
      <c r="D4" s="3">
        <v>2185005</v>
      </c>
      <c r="E4" s="3">
        <v>13925</v>
      </c>
      <c r="F4" s="3">
        <v>5613</v>
      </c>
      <c r="G4" s="3">
        <v>1750</v>
      </c>
      <c r="H4" s="3">
        <v>99</v>
      </c>
      <c r="I4" s="3">
        <v>10327</v>
      </c>
      <c r="J4" s="3">
        <v>45457</v>
      </c>
      <c r="K4" s="3">
        <v>9490</v>
      </c>
      <c r="L4" s="3">
        <v>3929</v>
      </c>
      <c r="M4" s="113">
        <v>4436400</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88931</v>
      </c>
      <c r="C11" s="2">
        <v>187992</v>
      </c>
      <c r="D11" s="2">
        <v>253072</v>
      </c>
      <c r="E11" s="2">
        <v>1414</v>
      </c>
      <c r="F11" s="2">
        <v>415</v>
      </c>
      <c r="G11" s="2">
        <v>179</v>
      </c>
      <c r="H11" s="2">
        <v>5</v>
      </c>
      <c r="I11" s="2">
        <v>732</v>
      </c>
      <c r="J11" s="2">
        <v>5154</v>
      </c>
      <c r="K11" s="2">
        <v>1030</v>
      </c>
      <c r="L11" s="2">
        <v>271</v>
      </c>
      <c r="M11" s="2">
        <v>539195</v>
      </c>
    </row>
    <row r="12" spans="1:13" x14ac:dyDescent="0.3">
      <c r="A12" s="33" t="s">
        <v>5</v>
      </c>
      <c r="B12" s="2">
        <v>8625</v>
      </c>
      <c r="C12" s="2">
        <v>18267</v>
      </c>
      <c r="D12" s="2">
        <v>29835</v>
      </c>
      <c r="E12" s="2">
        <v>267</v>
      </c>
      <c r="F12" s="2">
        <v>58</v>
      </c>
      <c r="G12" s="2">
        <v>9</v>
      </c>
      <c r="H12" s="2">
        <v>0</v>
      </c>
      <c r="I12" s="2">
        <v>130</v>
      </c>
      <c r="J12" s="2">
        <v>774</v>
      </c>
      <c r="K12" s="2">
        <v>25</v>
      </c>
      <c r="L12" s="2">
        <v>51</v>
      </c>
      <c r="M12" s="2">
        <v>58041</v>
      </c>
    </row>
    <row r="13" spans="1:13" x14ac:dyDescent="0.3">
      <c r="A13" s="34" t="s">
        <v>6</v>
      </c>
      <c r="B13" s="3">
        <v>97556</v>
      </c>
      <c r="C13" s="3">
        <v>206259</v>
      </c>
      <c r="D13" s="3">
        <v>282907</v>
      </c>
      <c r="E13" s="3">
        <v>1681</v>
      </c>
      <c r="F13" s="3">
        <v>473</v>
      </c>
      <c r="G13" s="3">
        <v>188</v>
      </c>
      <c r="H13" s="3">
        <v>5</v>
      </c>
      <c r="I13" s="3">
        <v>862</v>
      </c>
      <c r="J13" s="3">
        <v>5928</v>
      </c>
      <c r="K13" s="3">
        <v>1055</v>
      </c>
      <c r="L13" s="3">
        <v>322</v>
      </c>
      <c r="M13" s="3">
        <v>597236</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sheetPr codeName="Sheet10"/>
  <dimension ref="A1:AI2"/>
  <sheetViews>
    <sheetView workbookViewId="0">
      <selection activeCell="AI8" sqref="AI8"/>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16.33203125" bestFit="1" customWidth="1"/>
    <col min="35" max="35" width="42.109375" bestFit="1" customWidth="1"/>
  </cols>
  <sheetData>
    <row r="1" spans="1:35" x14ac:dyDescent="0.3">
      <c r="A1" s="104" t="s">
        <v>165</v>
      </c>
      <c r="B1" s="105" t="s">
        <v>136</v>
      </c>
      <c r="C1" s="9" t="s">
        <v>137</v>
      </c>
      <c r="D1" s="106" t="s">
        <v>73</v>
      </c>
      <c r="E1" s="9" t="s">
        <v>138</v>
      </c>
      <c r="F1" s="9" t="s">
        <v>139</v>
      </c>
      <c r="G1" s="106" t="s">
        <v>74</v>
      </c>
      <c r="H1" s="9" t="s">
        <v>140</v>
      </c>
      <c r="I1" s="107" t="s">
        <v>89</v>
      </c>
      <c r="J1" s="105" t="s">
        <v>141</v>
      </c>
      <c r="K1" s="9" t="s">
        <v>142</v>
      </c>
      <c r="L1" s="106" t="s">
        <v>111</v>
      </c>
      <c r="M1" s="105" t="s">
        <v>143</v>
      </c>
      <c r="N1" s="9" t="s">
        <v>144</v>
      </c>
      <c r="O1" s="106" t="s">
        <v>112</v>
      </c>
      <c r="P1" s="105" t="s">
        <v>145</v>
      </c>
      <c r="Q1" s="9" t="s">
        <v>146</v>
      </c>
      <c r="R1" s="106" t="s">
        <v>113</v>
      </c>
      <c r="S1" s="105" t="s">
        <v>147</v>
      </c>
      <c r="T1" s="9" t="s">
        <v>148</v>
      </c>
      <c r="U1" s="106" t="s">
        <v>114</v>
      </c>
      <c r="V1" s="105" t="s">
        <v>149</v>
      </c>
      <c r="W1" s="9" t="s">
        <v>150</v>
      </c>
      <c r="X1" s="106" t="s">
        <v>115</v>
      </c>
      <c r="Y1" s="105" t="s">
        <v>151</v>
      </c>
      <c r="Z1" s="9" t="s">
        <v>152</v>
      </c>
      <c r="AA1" s="106" t="s">
        <v>116</v>
      </c>
      <c r="AB1" s="105" t="s">
        <v>153</v>
      </c>
      <c r="AC1" s="9" t="s">
        <v>154</v>
      </c>
      <c r="AD1" s="106" t="s">
        <v>117</v>
      </c>
      <c r="AE1" s="105" t="s">
        <v>155</v>
      </c>
      <c r="AF1" s="9" t="s">
        <v>156</v>
      </c>
      <c r="AG1" s="106" t="s">
        <v>118</v>
      </c>
      <c r="AH1" s="132" t="s">
        <v>3</v>
      </c>
      <c r="AI1" s="88" t="s">
        <v>166</v>
      </c>
    </row>
    <row r="2" spans="1:35" x14ac:dyDescent="0.3">
      <c r="A2" s="59" t="s">
        <v>86</v>
      </c>
      <c r="B2" s="23">
        <v>282</v>
      </c>
      <c r="C2" s="23">
        <v>43888</v>
      </c>
      <c r="D2" s="15">
        <v>44170</v>
      </c>
      <c r="E2" s="23">
        <v>1159</v>
      </c>
      <c r="F2" s="23">
        <v>108493</v>
      </c>
      <c r="G2" s="15">
        <v>109652</v>
      </c>
      <c r="H2" s="23">
        <v>25282</v>
      </c>
      <c r="I2" s="68">
        <v>25282</v>
      </c>
      <c r="J2" s="117">
        <v>7</v>
      </c>
      <c r="K2" s="2">
        <v>199</v>
      </c>
      <c r="L2" s="131">
        <v>206</v>
      </c>
      <c r="M2" s="2">
        <v>0</v>
      </c>
      <c r="N2" s="2">
        <v>35</v>
      </c>
      <c r="O2" s="131">
        <v>35</v>
      </c>
      <c r="P2" s="2">
        <v>0</v>
      </c>
      <c r="Q2" s="2">
        <v>27</v>
      </c>
      <c r="R2" s="131">
        <v>27</v>
      </c>
      <c r="S2" s="2">
        <v>0</v>
      </c>
      <c r="T2" s="2">
        <v>2</v>
      </c>
      <c r="U2" s="131">
        <v>2</v>
      </c>
      <c r="V2" s="2">
        <v>0</v>
      </c>
      <c r="W2" s="2">
        <v>103</v>
      </c>
      <c r="X2" s="131">
        <v>103</v>
      </c>
      <c r="Y2" s="2">
        <v>14</v>
      </c>
      <c r="Z2" s="2">
        <v>921</v>
      </c>
      <c r="AA2" s="131">
        <v>935</v>
      </c>
      <c r="AB2" s="2">
        <v>1</v>
      </c>
      <c r="AC2" s="2">
        <v>133</v>
      </c>
      <c r="AD2" s="131">
        <v>134</v>
      </c>
      <c r="AE2" s="2">
        <v>1</v>
      </c>
      <c r="AF2" s="2">
        <v>27</v>
      </c>
      <c r="AG2" s="131">
        <v>28</v>
      </c>
      <c r="AH2" s="133">
        <v>180574</v>
      </c>
      <c r="AI2" s="67">
        <f>SUM(D2,G2,I2,L2,O2,R2,U2,X2,AA2,AD2,AG2)</f>
        <v>180574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sheetPr codeName="Sheet2"/>
  <dimension ref="A1:P67"/>
  <sheetViews>
    <sheetView workbookViewId="0">
      <pane ySplit="2" topLeftCell="A3" activePane="bottomLeft" state="frozen"/>
      <selection activeCell="F67" sqref="F67"/>
      <selection pane="bottomLeft" activeCell="O14" sqref="O14"/>
    </sheetView>
  </sheetViews>
  <sheetFormatPr defaultColWidth="27.6640625" defaultRowHeight="14.4" x14ac:dyDescent="0.3"/>
  <cols>
    <col min="1" max="14" width="27.6640625" style="4"/>
    <col min="15" max="15" width="22.109375" style="44" customWidth="1"/>
    <col min="16" max="16" width="28.109375" customWidth="1"/>
    <col min="17" max="16384" width="27.6640625" style="4"/>
  </cols>
  <sheetData>
    <row r="1" spans="1:16" x14ac:dyDescent="0.3">
      <c r="A1" s="84" t="s">
        <v>90</v>
      </c>
      <c r="B1" s="134"/>
      <c r="C1" s="90"/>
      <c r="D1" s="85"/>
      <c r="E1" s="85"/>
      <c r="F1" s="85"/>
      <c r="G1" s="85"/>
      <c r="H1" s="85"/>
      <c r="I1" s="85"/>
      <c r="J1" s="85"/>
      <c r="K1" s="85"/>
      <c r="L1" s="85"/>
      <c r="M1" s="86"/>
      <c r="N1" s="90"/>
      <c r="O1" s="89"/>
      <c r="P1" s="83"/>
    </row>
    <row r="2" spans="1:16" s="35" customFormat="1" ht="28.8" x14ac:dyDescent="0.3">
      <c r="A2" s="87" t="s">
        <v>7</v>
      </c>
      <c r="B2" s="74" t="s">
        <v>167</v>
      </c>
      <c r="C2" s="105" t="s">
        <v>1</v>
      </c>
      <c r="D2" s="9" t="s">
        <v>2</v>
      </c>
      <c r="E2" s="108" t="s">
        <v>88</v>
      </c>
      <c r="F2" s="114" t="s">
        <v>99</v>
      </c>
      <c r="G2" s="115" t="s">
        <v>100</v>
      </c>
      <c r="H2" s="115" t="s">
        <v>101</v>
      </c>
      <c r="I2" s="115" t="s">
        <v>102</v>
      </c>
      <c r="J2" s="115" t="s">
        <v>103</v>
      </c>
      <c r="K2" s="115" t="s">
        <v>107</v>
      </c>
      <c r="L2" s="115" t="s">
        <v>105</v>
      </c>
      <c r="M2" s="115" t="s">
        <v>106</v>
      </c>
      <c r="N2" s="109" t="s">
        <v>3</v>
      </c>
      <c r="O2" s="111" t="s">
        <v>163</v>
      </c>
      <c r="P2" s="116" t="s">
        <v>164</v>
      </c>
    </row>
    <row r="3" spans="1:16" s="36" customFormat="1" x14ac:dyDescent="0.3">
      <c r="A3" s="50" t="s">
        <v>8</v>
      </c>
      <c r="B3" s="136">
        <v>305894</v>
      </c>
      <c r="C3" s="135">
        <v>26899</v>
      </c>
      <c r="D3" s="7">
        <v>21857</v>
      </c>
      <c r="E3" s="45">
        <v>8391</v>
      </c>
      <c r="F3" s="47">
        <v>7</v>
      </c>
      <c r="G3" s="7">
        <v>0</v>
      </c>
      <c r="H3" s="7">
        <v>0</v>
      </c>
      <c r="I3" s="7">
        <v>0</v>
      </c>
      <c r="J3" s="7">
        <v>1</v>
      </c>
      <c r="K3" s="7">
        <v>19</v>
      </c>
      <c r="L3" s="7">
        <v>4</v>
      </c>
      <c r="M3" s="7">
        <v>0</v>
      </c>
      <c r="N3" s="41">
        <f>SUM(C3:M3)</f>
        <v>57178</v>
      </c>
      <c r="O3" s="49" t="s">
        <v>109</v>
      </c>
      <c r="P3" s="117">
        <v>2574</v>
      </c>
    </row>
    <row r="4" spans="1:16" x14ac:dyDescent="0.3">
      <c r="A4" s="50" t="s">
        <v>9</v>
      </c>
      <c r="B4" s="136">
        <v>9901</v>
      </c>
      <c r="C4" s="135">
        <v>1035</v>
      </c>
      <c r="D4" s="7">
        <v>1485</v>
      </c>
      <c r="E4" s="45">
        <v>44</v>
      </c>
      <c r="F4" s="47">
        <v>0</v>
      </c>
      <c r="G4" s="7">
        <v>0</v>
      </c>
      <c r="H4" s="7">
        <v>0</v>
      </c>
      <c r="I4" s="7">
        <v>0</v>
      </c>
      <c r="J4" s="7">
        <v>0</v>
      </c>
      <c r="K4" s="7">
        <v>0</v>
      </c>
      <c r="L4" s="7">
        <v>0</v>
      </c>
      <c r="M4" s="7">
        <v>0</v>
      </c>
      <c r="N4" s="41">
        <f t="shared" ref="N4:N66" si="0">SUM(C4:M4)</f>
        <v>2564</v>
      </c>
      <c r="O4" s="49" t="s">
        <v>110</v>
      </c>
      <c r="P4" s="117">
        <v>0</v>
      </c>
    </row>
    <row r="5" spans="1:16" x14ac:dyDescent="0.3">
      <c r="A5" s="50" t="s">
        <v>10</v>
      </c>
      <c r="B5" s="136">
        <v>410462</v>
      </c>
      <c r="C5" s="135">
        <v>48992</v>
      </c>
      <c r="D5" s="7">
        <v>27686</v>
      </c>
      <c r="E5" s="45">
        <v>6292</v>
      </c>
      <c r="F5" s="47">
        <v>6</v>
      </c>
      <c r="G5" s="7">
        <v>1</v>
      </c>
      <c r="H5" s="7">
        <v>2</v>
      </c>
      <c r="I5" s="7">
        <v>0</v>
      </c>
      <c r="J5" s="7">
        <v>4</v>
      </c>
      <c r="K5" s="7">
        <v>42</v>
      </c>
      <c r="L5" s="7">
        <v>5</v>
      </c>
      <c r="M5" s="7">
        <v>1</v>
      </c>
      <c r="N5" s="41">
        <f t="shared" si="0"/>
        <v>83031</v>
      </c>
      <c r="O5" s="49" t="s">
        <v>109</v>
      </c>
      <c r="P5" s="117">
        <v>5855</v>
      </c>
    </row>
    <row r="6" spans="1:16" x14ac:dyDescent="0.3">
      <c r="A6" s="50" t="s">
        <v>11</v>
      </c>
      <c r="B6" s="136">
        <v>11218</v>
      </c>
      <c r="C6" s="135">
        <v>1175</v>
      </c>
      <c r="D6" s="7">
        <v>2676</v>
      </c>
      <c r="E6" s="45">
        <v>103</v>
      </c>
      <c r="F6" s="47">
        <v>0</v>
      </c>
      <c r="G6" s="7">
        <v>0</v>
      </c>
      <c r="H6" s="7">
        <v>0</v>
      </c>
      <c r="I6" s="7">
        <v>0</v>
      </c>
      <c r="J6" s="7">
        <v>0</v>
      </c>
      <c r="K6" s="7">
        <v>0</v>
      </c>
      <c r="L6" s="7">
        <v>0</v>
      </c>
      <c r="M6" s="7">
        <v>0</v>
      </c>
      <c r="N6" s="41">
        <f t="shared" si="0"/>
        <v>3954</v>
      </c>
      <c r="O6" s="49" t="s">
        <v>110</v>
      </c>
      <c r="P6" s="117">
        <v>0</v>
      </c>
    </row>
    <row r="7" spans="1:16" x14ac:dyDescent="0.3">
      <c r="A7" s="50" t="s">
        <v>12</v>
      </c>
      <c r="B7" s="136">
        <v>2553</v>
      </c>
      <c r="C7" s="135">
        <v>137</v>
      </c>
      <c r="D7" s="7">
        <v>880</v>
      </c>
      <c r="E7" s="45">
        <v>2</v>
      </c>
      <c r="F7" s="47">
        <v>1</v>
      </c>
      <c r="G7" s="7">
        <v>1</v>
      </c>
      <c r="H7" s="7">
        <v>0</v>
      </c>
      <c r="I7" s="7">
        <v>0</v>
      </c>
      <c r="J7" s="7">
        <v>0</v>
      </c>
      <c r="K7" s="7">
        <v>2</v>
      </c>
      <c r="L7" s="7">
        <v>0</v>
      </c>
      <c r="M7" s="7">
        <v>0</v>
      </c>
      <c r="N7" s="41">
        <f t="shared" si="0"/>
        <v>1023</v>
      </c>
      <c r="O7" s="49" t="s">
        <v>109</v>
      </c>
      <c r="P7" s="117">
        <v>1023</v>
      </c>
    </row>
    <row r="8" spans="1:16" x14ac:dyDescent="0.3">
      <c r="A8" s="50" t="s">
        <v>13</v>
      </c>
      <c r="B8" s="136">
        <v>2888</v>
      </c>
      <c r="C8" s="135">
        <v>236</v>
      </c>
      <c r="D8" s="7">
        <v>922</v>
      </c>
      <c r="E8" s="45">
        <v>13</v>
      </c>
      <c r="F8" s="47">
        <v>4</v>
      </c>
      <c r="G8" s="7">
        <v>0</v>
      </c>
      <c r="H8" s="7">
        <v>0</v>
      </c>
      <c r="I8" s="7">
        <v>0</v>
      </c>
      <c r="J8" s="7">
        <v>2</v>
      </c>
      <c r="K8" s="7">
        <v>4</v>
      </c>
      <c r="L8" s="7">
        <v>1</v>
      </c>
      <c r="M8" s="7">
        <v>0</v>
      </c>
      <c r="N8" s="41">
        <f t="shared" si="0"/>
        <v>1182</v>
      </c>
      <c r="O8" s="49" t="s">
        <v>109</v>
      </c>
      <c r="P8" s="117">
        <v>1182</v>
      </c>
    </row>
    <row r="9" spans="1:16" x14ac:dyDescent="0.3">
      <c r="A9" s="50" t="s">
        <v>14</v>
      </c>
      <c r="B9" s="136">
        <v>222417</v>
      </c>
      <c r="C9" s="135">
        <v>52615</v>
      </c>
      <c r="D9" s="7">
        <v>10405</v>
      </c>
      <c r="E9" s="45">
        <v>3650</v>
      </c>
      <c r="F9" s="47">
        <v>0</v>
      </c>
      <c r="G9" s="7">
        <v>0</v>
      </c>
      <c r="H9" s="7">
        <v>0</v>
      </c>
      <c r="I9" s="7">
        <v>0</v>
      </c>
      <c r="J9" s="7">
        <v>0</v>
      </c>
      <c r="K9" s="7">
        <v>2</v>
      </c>
      <c r="L9" s="7">
        <v>0</v>
      </c>
      <c r="M9" s="7">
        <v>0</v>
      </c>
      <c r="N9" s="41">
        <f t="shared" si="0"/>
        <v>66672</v>
      </c>
      <c r="O9" s="49" t="s">
        <v>110</v>
      </c>
      <c r="P9" s="117">
        <v>0</v>
      </c>
    </row>
    <row r="10" spans="1:16" x14ac:dyDescent="0.3">
      <c r="A10" s="50" t="s">
        <v>15</v>
      </c>
      <c r="B10" s="136">
        <v>53439</v>
      </c>
      <c r="C10" s="135">
        <v>7947</v>
      </c>
      <c r="D10" s="7">
        <v>4042</v>
      </c>
      <c r="E10" s="45">
        <v>160</v>
      </c>
      <c r="F10" s="47">
        <v>0</v>
      </c>
      <c r="G10" s="7">
        <v>0</v>
      </c>
      <c r="H10" s="7">
        <v>0</v>
      </c>
      <c r="I10" s="7">
        <v>0</v>
      </c>
      <c r="J10" s="7">
        <v>0</v>
      </c>
      <c r="K10" s="7">
        <v>0</v>
      </c>
      <c r="L10" s="7">
        <v>0</v>
      </c>
      <c r="M10" s="7">
        <v>0</v>
      </c>
      <c r="N10" s="41">
        <f t="shared" si="0"/>
        <v>12149</v>
      </c>
      <c r="O10" s="49" t="s">
        <v>110</v>
      </c>
      <c r="P10" s="117">
        <v>0</v>
      </c>
    </row>
    <row r="11" spans="1:16" x14ac:dyDescent="0.3">
      <c r="A11" s="50" t="s">
        <v>16</v>
      </c>
      <c r="B11" s="136">
        <v>15931</v>
      </c>
      <c r="C11" s="135">
        <v>1956</v>
      </c>
      <c r="D11" s="7">
        <v>1717</v>
      </c>
      <c r="E11" s="45">
        <v>967</v>
      </c>
      <c r="F11" s="47">
        <v>0</v>
      </c>
      <c r="G11" s="7">
        <v>0</v>
      </c>
      <c r="H11" s="7">
        <v>0</v>
      </c>
      <c r="I11" s="7">
        <v>0</v>
      </c>
      <c r="J11" s="7">
        <v>0</v>
      </c>
      <c r="K11" s="7">
        <v>0</v>
      </c>
      <c r="L11" s="7">
        <v>0</v>
      </c>
      <c r="M11" s="7">
        <v>0</v>
      </c>
      <c r="N11" s="41">
        <f t="shared" si="0"/>
        <v>4640</v>
      </c>
      <c r="O11" s="49" t="s">
        <v>110</v>
      </c>
      <c r="P11" s="117">
        <v>0</v>
      </c>
    </row>
    <row r="12" spans="1:16" x14ac:dyDescent="0.3">
      <c r="A12" s="50" t="s">
        <v>17</v>
      </c>
      <c r="B12" s="136">
        <v>1228</v>
      </c>
      <c r="C12" s="135">
        <v>39</v>
      </c>
      <c r="D12" s="7">
        <v>484</v>
      </c>
      <c r="E12" s="45">
        <v>146</v>
      </c>
      <c r="F12" s="47">
        <v>1</v>
      </c>
      <c r="G12" s="7">
        <v>0</v>
      </c>
      <c r="H12" s="7">
        <v>0</v>
      </c>
      <c r="I12" s="7">
        <v>0</v>
      </c>
      <c r="J12" s="7">
        <v>0</v>
      </c>
      <c r="K12" s="7">
        <v>0</v>
      </c>
      <c r="L12" s="7">
        <v>0</v>
      </c>
      <c r="M12" s="7">
        <v>0</v>
      </c>
      <c r="N12" s="41">
        <f t="shared" si="0"/>
        <v>670</v>
      </c>
      <c r="O12" s="49" t="s">
        <v>109</v>
      </c>
      <c r="P12" s="117">
        <v>670</v>
      </c>
    </row>
    <row r="13" spans="1:16" x14ac:dyDescent="0.3">
      <c r="A13" s="50" t="s">
        <v>18</v>
      </c>
      <c r="B13" s="136">
        <v>7276</v>
      </c>
      <c r="C13" s="135">
        <v>1126</v>
      </c>
      <c r="D13" s="7">
        <v>641</v>
      </c>
      <c r="E13" s="45">
        <v>23</v>
      </c>
      <c r="F13" s="47">
        <v>0</v>
      </c>
      <c r="G13" s="7">
        <v>0</v>
      </c>
      <c r="H13" s="7">
        <v>0</v>
      </c>
      <c r="I13" s="7">
        <v>0</v>
      </c>
      <c r="J13" s="7">
        <v>0</v>
      </c>
      <c r="K13" s="7">
        <v>0</v>
      </c>
      <c r="L13" s="7">
        <v>0</v>
      </c>
      <c r="M13" s="7">
        <v>0</v>
      </c>
      <c r="N13" s="41">
        <f t="shared" si="0"/>
        <v>1790</v>
      </c>
      <c r="O13" s="49" t="s">
        <v>110</v>
      </c>
      <c r="P13" s="117">
        <v>0</v>
      </c>
    </row>
    <row r="14" spans="1:16" x14ac:dyDescent="0.3">
      <c r="A14" s="50" t="s">
        <v>19</v>
      </c>
      <c r="B14" s="136">
        <v>5188</v>
      </c>
      <c r="C14" s="135">
        <v>953</v>
      </c>
      <c r="D14" s="7">
        <v>963</v>
      </c>
      <c r="E14" s="45">
        <v>39</v>
      </c>
      <c r="F14" s="47">
        <v>0</v>
      </c>
      <c r="G14" s="7">
        <v>0</v>
      </c>
      <c r="H14" s="7">
        <v>0</v>
      </c>
      <c r="I14" s="7">
        <v>0</v>
      </c>
      <c r="J14" s="7">
        <v>0</v>
      </c>
      <c r="K14" s="7">
        <v>0</v>
      </c>
      <c r="L14" s="7">
        <v>0</v>
      </c>
      <c r="M14" s="7">
        <v>0</v>
      </c>
      <c r="N14" s="41">
        <f t="shared" si="0"/>
        <v>1955</v>
      </c>
      <c r="O14" s="49" t="s">
        <v>110</v>
      </c>
      <c r="P14" s="117">
        <v>0</v>
      </c>
    </row>
    <row r="15" spans="1:16" x14ac:dyDescent="0.3">
      <c r="A15" s="50" t="s">
        <v>20</v>
      </c>
      <c r="B15" s="136">
        <v>2869</v>
      </c>
      <c r="C15" s="135">
        <v>610</v>
      </c>
      <c r="D15" s="7">
        <v>256</v>
      </c>
      <c r="E15" s="45">
        <v>18</v>
      </c>
      <c r="F15" s="47">
        <v>0</v>
      </c>
      <c r="G15" s="7">
        <v>0</v>
      </c>
      <c r="H15" s="7">
        <v>0</v>
      </c>
      <c r="I15" s="7">
        <v>0</v>
      </c>
      <c r="J15" s="7">
        <v>0</v>
      </c>
      <c r="K15" s="7">
        <v>0</v>
      </c>
      <c r="L15" s="7">
        <v>0</v>
      </c>
      <c r="M15" s="7">
        <v>0</v>
      </c>
      <c r="N15" s="41">
        <f t="shared" si="0"/>
        <v>884</v>
      </c>
      <c r="O15" s="49" t="s">
        <v>110</v>
      </c>
      <c r="P15" s="117">
        <v>0</v>
      </c>
    </row>
    <row r="16" spans="1:16" x14ac:dyDescent="0.3">
      <c r="A16" s="50" t="s">
        <v>21</v>
      </c>
      <c r="B16" s="136">
        <v>2190</v>
      </c>
      <c r="C16" s="135">
        <v>154</v>
      </c>
      <c r="D16" s="7">
        <v>801</v>
      </c>
      <c r="E16" s="45">
        <v>13</v>
      </c>
      <c r="F16" s="47">
        <v>1</v>
      </c>
      <c r="G16" s="7">
        <v>0</v>
      </c>
      <c r="H16" s="7">
        <v>0</v>
      </c>
      <c r="I16" s="7">
        <v>0</v>
      </c>
      <c r="J16" s="7">
        <v>2</v>
      </c>
      <c r="K16" s="7">
        <v>3</v>
      </c>
      <c r="L16" s="7">
        <v>0</v>
      </c>
      <c r="M16" s="7">
        <v>0</v>
      </c>
      <c r="N16" s="41">
        <f t="shared" si="0"/>
        <v>974</v>
      </c>
      <c r="O16" s="49" t="s">
        <v>109</v>
      </c>
      <c r="P16" s="117">
        <v>974</v>
      </c>
    </row>
    <row r="17" spans="1:16" x14ac:dyDescent="0.3">
      <c r="A17" s="50" t="s">
        <v>22</v>
      </c>
      <c r="B17" s="136">
        <v>4491</v>
      </c>
      <c r="C17" s="135">
        <v>337</v>
      </c>
      <c r="D17" s="7">
        <v>1178</v>
      </c>
      <c r="E17" s="45">
        <v>9</v>
      </c>
      <c r="F17" s="47">
        <v>0</v>
      </c>
      <c r="G17" s="7">
        <v>0</v>
      </c>
      <c r="H17" s="7">
        <v>0</v>
      </c>
      <c r="I17" s="7">
        <v>0</v>
      </c>
      <c r="J17" s="7">
        <v>0</v>
      </c>
      <c r="K17" s="7">
        <v>0</v>
      </c>
      <c r="L17" s="7">
        <v>0</v>
      </c>
      <c r="M17" s="7">
        <v>0</v>
      </c>
      <c r="N17" s="41">
        <f t="shared" si="0"/>
        <v>1524</v>
      </c>
      <c r="O17" s="49" t="s">
        <v>110</v>
      </c>
      <c r="P17" s="117">
        <v>0</v>
      </c>
    </row>
    <row r="18" spans="1:16" x14ac:dyDescent="0.3">
      <c r="A18" s="50" t="s">
        <v>23</v>
      </c>
      <c r="B18" s="136">
        <v>23163</v>
      </c>
      <c r="C18" s="135">
        <v>1808</v>
      </c>
      <c r="D18" s="7">
        <v>6021</v>
      </c>
      <c r="E18" s="45">
        <v>202</v>
      </c>
      <c r="F18" s="47">
        <v>0</v>
      </c>
      <c r="G18" s="7">
        <v>0</v>
      </c>
      <c r="H18" s="7">
        <v>0</v>
      </c>
      <c r="I18" s="7">
        <v>0</v>
      </c>
      <c r="J18" s="7">
        <v>0</v>
      </c>
      <c r="K18" s="7">
        <v>0</v>
      </c>
      <c r="L18" s="7">
        <v>0</v>
      </c>
      <c r="M18" s="7">
        <v>0</v>
      </c>
      <c r="N18" s="41">
        <f t="shared" si="0"/>
        <v>8031</v>
      </c>
      <c r="O18" s="49" t="s">
        <v>110</v>
      </c>
      <c r="P18" s="117">
        <v>0</v>
      </c>
    </row>
    <row r="19" spans="1:16" x14ac:dyDescent="0.3">
      <c r="A19" s="50" t="s">
        <v>24</v>
      </c>
      <c r="B19" s="136">
        <v>448503</v>
      </c>
      <c r="C19" s="135">
        <v>71534</v>
      </c>
      <c r="D19" s="7">
        <v>10130</v>
      </c>
      <c r="E19" s="45">
        <v>17346</v>
      </c>
      <c r="F19" s="47">
        <v>1</v>
      </c>
      <c r="G19" s="7">
        <v>0</v>
      </c>
      <c r="H19" s="7">
        <v>0</v>
      </c>
      <c r="I19" s="7">
        <v>0</v>
      </c>
      <c r="J19" s="7">
        <v>0</v>
      </c>
      <c r="K19" s="7">
        <v>0</v>
      </c>
      <c r="L19" s="7">
        <v>0</v>
      </c>
      <c r="M19" s="7">
        <v>0</v>
      </c>
      <c r="N19" s="41">
        <f t="shared" si="0"/>
        <v>99011</v>
      </c>
      <c r="O19" s="49" t="s">
        <v>110</v>
      </c>
      <c r="P19" s="117">
        <v>0</v>
      </c>
    </row>
    <row r="20" spans="1:16" x14ac:dyDescent="0.3">
      <c r="A20" s="50" t="s">
        <v>25</v>
      </c>
      <c r="B20" s="136">
        <v>1683</v>
      </c>
      <c r="C20" s="135">
        <v>60</v>
      </c>
      <c r="D20" s="7">
        <v>573</v>
      </c>
      <c r="E20" s="45">
        <v>20</v>
      </c>
      <c r="F20" s="47">
        <v>0</v>
      </c>
      <c r="G20" s="7">
        <v>0</v>
      </c>
      <c r="H20" s="7">
        <v>0</v>
      </c>
      <c r="I20" s="7">
        <v>0</v>
      </c>
      <c r="J20" s="7">
        <v>0</v>
      </c>
      <c r="K20" s="7">
        <v>0</v>
      </c>
      <c r="L20" s="7">
        <v>0</v>
      </c>
      <c r="M20" s="7">
        <v>0</v>
      </c>
      <c r="N20" s="41">
        <f t="shared" si="0"/>
        <v>653</v>
      </c>
      <c r="O20" s="49" t="s">
        <v>110</v>
      </c>
      <c r="P20" s="117">
        <v>0</v>
      </c>
    </row>
    <row r="21" spans="1:16" x14ac:dyDescent="0.3">
      <c r="A21" s="50" t="s">
        <v>26</v>
      </c>
      <c r="B21" s="136">
        <v>279397</v>
      </c>
      <c r="C21" s="135">
        <v>24763</v>
      </c>
      <c r="D21" s="7">
        <v>48232</v>
      </c>
      <c r="E21" s="45">
        <v>18216</v>
      </c>
      <c r="F21" s="47">
        <v>74</v>
      </c>
      <c r="G21" s="7">
        <v>16</v>
      </c>
      <c r="H21" s="7">
        <v>20</v>
      </c>
      <c r="I21" s="7">
        <v>1</v>
      </c>
      <c r="J21" s="7">
        <v>52</v>
      </c>
      <c r="K21" s="7">
        <v>520</v>
      </c>
      <c r="L21" s="7">
        <v>67</v>
      </c>
      <c r="M21" s="7">
        <v>10</v>
      </c>
      <c r="N21" s="41">
        <f t="shared" si="0"/>
        <v>91971</v>
      </c>
      <c r="O21" s="49" t="s">
        <v>109</v>
      </c>
      <c r="P21" s="117">
        <v>90534</v>
      </c>
    </row>
    <row r="22" spans="1:16" x14ac:dyDescent="0.3">
      <c r="A22" s="50" t="s">
        <v>27</v>
      </c>
      <c r="B22" s="136">
        <v>33912</v>
      </c>
      <c r="C22" s="135">
        <v>5295</v>
      </c>
      <c r="D22" s="7">
        <v>1999</v>
      </c>
      <c r="E22" s="45">
        <v>248</v>
      </c>
      <c r="F22" s="47">
        <v>0</v>
      </c>
      <c r="G22" s="7">
        <v>0</v>
      </c>
      <c r="H22" s="7">
        <v>0</v>
      </c>
      <c r="I22" s="7">
        <v>0</v>
      </c>
      <c r="J22" s="7">
        <v>0</v>
      </c>
      <c r="K22" s="7">
        <v>0</v>
      </c>
      <c r="L22" s="7">
        <v>0</v>
      </c>
      <c r="M22" s="7">
        <v>0</v>
      </c>
      <c r="N22" s="41">
        <f t="shared" si="0"/>
        <v>7542</v>
      </c>
      <c r="O22" s="49" t="s">
        <v>110</v>
      </c>
      <c r="P22" s="117">
        <v>0</v>
      </c>
    </row>
    <row r="23" spans="1:16" x14ac:dyDescent="0.3">
      <c r="A23" s="50" t="s">
        <v>28</v>
      </c>
      <c r="B23" s="136">
        <v>473368</v>
      </c>
      <c r="C23" s="135">
        <v>38563</v>
      </c>
      <c r="D23" s="7">
        <v>84442</v>
      </c>
      <c r="E23" s="45">
        <v>12073</v>
      </c>
      <c r="F23" s="47">
        <v>5</v>
      </c>
      <c r="G23" s="7">
        <v>1</v>
      </c>
      <c r="H23" s="7">
        <v>0</v>
      </c>
      <c r="I23" s="7">
        <v>0</v>
      </c>
      <c r="J23" s="7">
        <v>1</v>
      </c>
      <c r="K23" s="7">
        <v>16</v>
      </c>
      <c r="L23" s="7">
        <v>5</v>
      </c>
      <c r="M23" s="7">
        <v>3</v>
      </c>
      <c r="N23" s="41">
        <f t="shared" si="0"/>
        <v>135109</v>
      </c>
      <c r="O23" s="49" t="s">
        <v>109</v>
      </c>
      <c r="P23" s="117">
        <v>2254</v>
      </c>
    </row>
    <row r="24" spans="1:16" x14ac:dyDescent="0.3">
      <c r="A24" s="50" t="s">
        <v>29</v>
      </c>
      <c r="B24" s="136">
        <v>22915</v>
      </c>
      <c r="C24" s="135">
        <v>1292</v>
      </c>
      <c r="D24" s="7">
        <v>7339</v>
      </c>
      <c r="E24" s="45">
        <v>181</v>
      </c>
      <c r="F24" s="47">
        <v>13</v>
      </c>
      <c r="G24" s="7">
        <v>1</v>
      </c>
      <c r="H24" s="7">
        <v>1</v>
      </c>
      <c r="I24" s="7">
        <v>0</v>
      </c>
      <c r="J24" s="7">
        <v>1</v>
      </c>
      <c r="K24" s="7">
        <v>48</v>
      </c>
      <c r="L24" s="7">
        <v>2</v>
      </c>
      <c r="M24" s="7">
        <v>1</v>
      </c>
      <c r="N24" s="41">
        <f t="shared" si="0"/>
        <v>8879</v>
      </c>
      <c r="O24" s="49" t="s">
        <v>109</v>
      </c>
      <c r="P24" s="117">
        <v>8879</v>
      </c>
    </row>
    <row r="25" spans="1:16" x14ac:dyDescent="0.3">
      <c r="A25" s="50" t="s">
        <v>30</v>
      </c>
      <c r="B25" s="136">
        <v>30912</v>
      </c>
      <c r="C25" s="135">
        <v>2459</v>
      </c>
      <c r="D25" s="7">
        <v>6817</v>
      </c>
      <c r="E25" s="45">
        <v>69</v>
      </c>
      <c r="F25" s="47">
        <v>0</v>
      </c>
      <c r="G25" s="7">
        <v>0</v>
      </c>
      <c r="H25" s="7">
        <v>0</v>
      </c>
      <c r="I25" s="7">
        <v>0</v>
      </c>
      <c r="J25" s="7">
        <v>0</v>
      </c>
      <c r="K25" s="7">
        <v>0</v>
      </c>
      <c r="L25" s="7">
        <v>0</v>
      </c>
      <c r="M25" s="7">
        <v>0</v>
      </c>
      <c r="N25" s="41">
        <f t="shared" si="0"/>
        <v>9345</v>
      </c>
      <c r="O25" s="49" t="s">
        <v>110</v>
      </c>
      <c r="P25" s="117">
        <v>0</v>
      </c>
    </row>
    <row r="26" spans="1:16" x14ac:dyDescent="0.3">
      <c r="A26" s="50" t="s">
        <v>31</v>
      </c>
      <c r="B26" s="136">
        <v>37584</v>
      </c>
      <c r="C26" s="135">
        <v>3802</v>
      </c>
      <c r="D26" s="7">
        <v>5616</v>
      </c>
      <c r="E26" s="45">
        <v>85</v>
      </c>
      <c r="F26" s="47">
        <v>0</v>
      </c>
      <c r="G26" s="7">
        <v>0</v>
      </c>
      <c r="H26" s="7">
        <v>0</v>
      </c>
      <c r="I26" s="7">
        <v>0</v>
      </c>
      <c r="J26" s="7">
        <v>0</v>
      </c>
      <c r="K26" s="7">
        <v>0</v>
      </c>
      <c r="L26" s="7">
        <v>0</v>
      </c>
      <c r="M26" s="7">
        <v>0</v>
      </c>
      <c r="N26" s="41">
        <f t="shared" si="0"/>
        <v>9503</v>
      </c>
      <c r="O26" s="49" t="s">
        <v>110</v>
      </c>
      <c r="P26" s="117">
        <v>0</v>
      </c>
    </row>
    <row r="27" spans="1:16" x14ac:dyDescent="0.3">
      <c r="A27" s="50" t="s">
        <v>32</v>
      </c>
      <c r="B27" s="136">
        <v>4827</v>
      </c>
      <c r="C27" s="135">
        <v>692</v>
      </c>
      <c r="D27" s="7">
        <v>842</v>
      </c>
      <c r="E27" s="45">
        <v>87</v>
      </c>
      <c r="F27" s="47">
        <v>0</v>
      </c>
      <c r="G27" s="7">
        <v>0</v>
      </c>
      <c r="H27" s="7">
        <v>0</v>
      </c>
      <c r="I27" s="7">
        <v>0</v>
      </c>
      <c r="J27" s="7">
        <v>0</v>
      </c>
      <c r="K27" s="7">
        <v>0</v>
      </c>
      <c r="L27" s="7">
        <v>0</v>
      </c>
      <c r="M27" s="7">
        <v>0</v>
      </c>
      <c r="N27" s="41">
        <f t="shared" si="0"/>
        <v>1621</v>
      </c>
      <c r="O27" s="49" t="s">
        <v>110</v>
      </c>
      <c r="P27" s="117">
        <v>0</v>
      </c>
    </row>
    <row r="28" spans="1:16" x14ac:dyDescent="0.3">
      <c r="A28" s="50" t="s">
        <v>33</v>
      </c>
      <c r="B28" s="136">
        <v>11766</v>
      </c>
      <c r="C28" s="135">
        <v>1470</v>
      </c>
      <c r="D28" s="7">
        <v>1401</v>
      </c>
      <c r="E28" s="45">
        <v>58</v>
      </c>
      <c r="F28" s="47">
        <v>0</v>
      </c>
      <c r="G28" s="7">
        <v>0</v>
      </c>
      <c r="H28" s="7">
        <v>0</v>
      </c>
      <c r="I28" s="7">
        <v>0</v>
      </c>
      <c r="J28" s="7">
        <v>0</v>
      </c>
      <c r="K28" s="7">
        <v>0</v>
      </c>
      <c r="L28" s="7">
        <v>0</v>
      </c>
      <c r="M28" s="7">
        <v>0</v>
      </c>
      <c r="N28" s="41">
        <f t="shared" si="0"/>
        <v>2929</v>
      </c>
      <c r="O28" s="49" t="s">
        <v>110</v>
      </c>
      <c r="P28" s="117">
        <v>0</v>
      </c>
    </row>
    <row r="29" spans="1:16" x14ac:dyDescent="0.3">
      <c r="A29" s="50" t="s">
        <v>34</v>
      </c>
      <c r="B29" s="136">
        <v>12241</v>
      </c>
      <c r="C29" s="135">
        <v>1423</v>
      </c>
      <c r="D29" s="7">
        <v>1233</v>
      </c>
      <c r="E29" s="45">
        <v>223</v>
      </c>
      <c r="F29" s="47">
        <v>0</v>
      </c>
      <c r="G29" s="7">
        <v>0</v>
      </c>
      <c r="H29" s="7">
        <v>0</v>
      </c>
      <c r="I29" s="7">
        <v>0</v>
      </c>
      <c r="J29" s="7">
        <v>0</v>
      </c>
      <c r="K29" s="7">
        <v>0</v>
      </c>
      <c r="L29" s="7">
        <v>0</v>
      </c>
      <c r="M29" s="7">
        <v>0</v>
      </c>
      <c r="N29" s="41">
        <f t="shared" si="0"/>
        <v>2879</v>
      </c>
      <c r="O29" s="49" t="s">
        <v>110</v>
      </c>
      <c r="P29" s="117">
        <v>0</v>
      </c>
    </row>
    <row r="30" spans="1:16" x14ac:dyDescent="0.3">
      <c r="A30" s="50" t="s">
        <v>35</v>
      </c>
      <c r="B30" s="136">
        <v>671</v>
      </c>
      <c r="C30" s="135">
        <v>28</v>
      </c>
      <c r="D30" s="7">
        <v>151</v>
      </c>
      <c r="E30" s="45">
        <v>93</v>
      </c>
      <c r="F30" s="47">
        <v>0</v>
      </c>
      <c r="G30" s="7">
        <v>0</v>
      </c>
      <c r="H30" s="7">
        <v>0</v>
      </c>
      <c r="I30" s="7">
        <v>0</v>
      </c>
      <c r="J30" s="7">
        <v>0</v>
      </c>
      <c r="K30" s="7">
        <v>0</v>
      </c>
      <c r="L30" s="7">
        <v>0</v>
      </c>
      <c r="M30" s="7">
        <v>0</v>
      </c>
      <c r="N30" s="41">
        <f t="shared" si="0"/>
        <v>272</v>
      </c>
      <c r="O30" s="49" t="s">
        <v>110</v>
      </c>
      <c r="P30" s="117">
        <v>0</v>
      </c>
    </row>
    <row r="31" spans="1:16" x14ac:dyDescent="0.3">
      <c r="A31" s="50" t="s">
        <v>36</v>
      </c>
      <c r="B31" s="136">
        <v>5441</v>
      </c>
      <c r="C31" s="135">
        <v>1081</v>
      </c>
      <c r="D31" s="7">
        <v>843</v>
      </c>
      <c r="E31" s="45">
        <v>306</v>
      </c>
      <c r="F31" s="47">
        <v>0</v>
      </c>
      <c r="G31" s="7">
        <v>0</v>
      </c>
      <c r="H31" s="7">
        <v>0</v>
      </c>
      <c r="I31" s="7">
        <v>0</v>
      </c>
      <c r="J31" s="7">
        <v>0</v>
      </c>
      <c r="K31" s="7">
        <v>0</v>
      </c>
      <c r="L31" s="7">
        <v>0</v>
      </c>
      <c r="M31" s="7">
        <v>0</v>
      </c>
      <c r="N31" s="41">
        <f t="shared" si="0"/>
        <v>2230</v>
      </c>
      <c r="O31" s="49" t="s">
        <v>110</v>
      </c>
      <c r="P31" s="117">
        <v>0</v>
      </c>
    </row>
    <row r="32" spans="1:16" x14ac:dyDescent="0.3">
      <c r="A32" s="50" t="s">
        <v>37</v>
      </c>
      <c r="B32" s="136">
        <v>973</v>
      </c>
      <c r="C32" s="135">
        <v>35</v>
      </c>
      <c r="D32" s="7">
        <v>525</v>
      </c>
      <c r="E32" s="45">
        <v>14</v>
      </c>
      <c r="F32" s="47">
        <v>0</v>
      </c>
      <c r="G32" s="7">
        <v>0</v>
      </c>
      <c r="H32" s="7">
        <v>0</v>
      </c>
      <c r="I32" s="7">
        <v>0</v>
      </c>
      <c r="J32" s="7">
        <v>0</v>
      </c>
      <c r="K32" s="7">
        <v>0</v>
      </c>
      <c r="L32" s="7">
        <v>0</v>
      </c>
      <c r="M32" s="7">
        <v>0</v>
      </c>
      <c r="N32" s="41">
        <f t="shared" si="0"/>
        <v>574</v>
      </c>
      <c r="O32" s="49" t="s">
        <v>110</v>
      </c>
      <c r="P32" s="117">
        <v>0</v>
      </c>
    </row>
    <row r="33" spans="1:16" x14ac:dyDescent="0.3">
      <c r="A33" s="50" t="s">
        <v>38</v>
      </c>
      <c r="B33" s="136">
        <v>421745</v>
      </c>
      <c r="C33" s="135">
        <v>57618</v>
      </c>
      <c r="D33" s="7">
        <v>32748</v>
      </c>
      <c r="E33" s="45">
        <v>9876</v>
      </c>
      <c r="F33" s="47">
        <v>0</v>
      </c>
      <c r="G33" s="7">
        <v>0</v>
      </c>
      <c r="H33" s="7">
        <v>0</v>
      </c>
      <c r="I33" s="7">
        <v>0</v>
      </c>
      <c r="J33" s="7">
        <v>0</v>
      </c>
      <c r="K33" s="7">
        <v>0</v>
      </c>
      <c r="L33" s="7">
        <v>0</v>
      </c>
      <c r="M33" s="7">
        <v>0</v>
      </c>
      <c r="N33" s="41">
        <f t="shared" si="0"/>
        <v>100242</v>
      </c>
      <c r="O33" s="49" t="s">
        <v>110</v>
      </c>
      <c r="P33" s="117">
        <v>0</v>
      </c>
    </row>
    <row r="34" spans="1:16" x14ac:dyDescent="0.3">
      <c r="A34" s="50" t="s">
        <v>39</v>
      </c>
      <c r="B34" s="136">
        <v>964</v>
      </c>
      <c r="C34" s="135">
        <v>26</v>
      </c>
      <c r="D34" s="7">
        <v>282</v>
      </c>
      <c r="E34" s="45">
        <v>100</v>
      </c>
      <c r="F34" s="47">
        <v>0</v>
      </c>
      <c r="G34" s="7">
        <v>0</v>
      </c>
      <c r="H34" s="7">
        <v>0</v>
      </c>
      <c r="I34" s="7">
        <v>0</v>
      </c>
      <c r="J34" s="7">
        <v>0</v>
      </c>
      <c r="K34" s="7">
        <v>1</v>
      </c>
      <c r="L34" s="7">
        <v>0</v>
      </c>
      <c r="M34" s="7">
        <v>0</v>
      </c>
      <c r="N34" s="41">
        <f t="shared" si="0"/>
        <v>409</v>
      </c>
      <c r="O34" s="49" t="s">
        <v>109</v>
      </c>
      <c r="P34" s="117">
        <v>409</v>
      </c>
    </row>
    <row r="35" spans="1:16" x14ac:dyDescent="0.3">
      <c r="A35" s="51" t="s">
        <v>40</v>
      </c>
      <c r="B35" s="137">
        <v>4617</v>
      </c>
      <c r="C35" s="135">
        <v>195</v>
      </c>
      <c r="D35" s="7">
        <v>1759</v>
      </c>
      <c r="E35" s="45">
        <v>35</v>
      </c>
      <c r="F35" s="47">
        <v>6</v>
      </c>
      <c r="G35" s="7">
        <v>1</v>
      </c>
      <c r="H35" s="7">
        <v>0</v>
      </c>
      <c r="I35" s="7">
        <v>0</v>
      </c>
      <c r="J35" s="7">
        <v>0</v>
      </c>
      <c r="K35" s="7">
        <v>2</v>
      </c>
      <c r="L35" s="7">
        <v>0</v>
      </c>
      <c r="M35" s="7">
        <v>0</v>
      </c>
      <c r="N35" s="41">
        <f t="shared" si="0"/>
        <v>1998</v>
      </c>
      <c r="O35" s="49" t="s">
        <v>109</v>
      </c>
      <c r="P35" s="117">
        <v>1998</v>
      </c>
    </row>
    <row r="36" spans="1:16" x14ac:dyDescent="0.3">
      <c r="A36" s="50" t="s">
        <v>41</v>
      </c>
      <c r="B36" s="136">
        <v>42189</v>
      </c>
      <c r="C36" s="135">
        <v>5011</v>
      </c>
      <c r="D36" s="7">
        <v>5265</v>
      </c>
      <c r="E36" s="45">
        <v>1321</v>
      </c>
      <c r="F36" s="47">
        <v>0</v>
      </c>
      <c r="G36" s="7">
        <v>0</v>
      </c>
      <c r="H36" s="7">
        <v>0</v>
      </c>
      <c r="I36" s="7">
        <v>0</v>
      </c>
      <c r="J36" s="7">
        <v>0</v>
      </c>
      <c r="K36" s="7">
        <v>0</v>
      </c>
      <c r="L36" s="7">
        <v>0</v>
      </c>
      <c r="M36" s="7">
        <v>0</v>
      </c>
      <c r="N36" s="41">
        <f t="shared" si="0"/>
        <v>11597</v>
      </c>
      <c r="O36" s="49" t="s">
        <v>110</v>
      </c>
      <c r="P36" s="117">
        <v>0</v>
      </c>
    </row>
    <row r="37" spans="1:16" x14ac:dyDescent="0.3">
      <c r="A37" s="50" t="s">
        <v>42</v>
      </c>
      <c r="B37" s="136">
        <v>4927</v>
      </c>
      <c r="C37" s="135">
        <v>533</v>
      </c>
      <c r="D37" s="7">
        <v>254</v>
      </c>
      <c r="E37" s="45">
        <v>15</v>
      </c>
      <c r="F37" s="47">
        <v>0</v>
      </c>
      <c r="G37" s="7">
        <v>0</v>
      </c>
      <c r="H37" s="7">
        <v>0</v>
      </c>
      <c r="I37" s="7">
        <v>0</v>
      </c>
      <c r="J37" s="7">
        <v>0</v>
      </c>
      <c r="K37" s="7">
        <v>0</v>
      </c>
      <c r="L37" s="7">
        <v>0</v>
      </c>
      <c r="M37" s="7">
        <v>0</v>
      </c>
      <c r="N37" s="41">
        <f t="shared" si="0"/>
        <v>802</v>
      </c>
      <c r="O37" s="49" t="s">
        <v>110</v>
      </c>
      <c r="P37" s="117">
        <v>0</v>
      </c>
    </row>
    <row r="38" spans="1:16" x14ac:dyDescent="0.3">
      <c r="A38" s="50" t="s">
        <v>43</v>
      </c>
      <c r="B38" s="136">
        <v>258145</v>
      </c>
      <c r="C38" s="135">
        <v>35959</v>
      </c>
      <c r="D38" s="7">
        <v>31928</v>
      </c>
      <c r="E38" s="45">
        <v>5859</v>
      </c>
      <c r="F38" s="47">
        <v>31</v>
      </c>
      <c r="G38" s="7">
        <v>8</v>
      </c>
      <c r="H38" s="7">
        <v>3</v>
      </c>
      <c r="I38" s="7">
        <v>1</v>
      </c>
      <c r="J38" s="7">
        <v>27</v>
      </c>
      <c r="K38" s="7">
        <v>138</v>
      </c>
      <c r="L38" s="7">
        <v>22</v>
      </c>
      <c r="M38" s="7">
        <v>5</v>
      </c>
      <c r="N38" s="41">
        <f t="shared" si="0"/>
        <v>73981</v>
      </c>
      <c r="O38" s="49" t="s">
        <v>109</v>
      </c>
      <c r="P38" s="117">
        <v>27360</v>
      </c>
    </row>
    <row r="39" spans="1:16" x14ac:dyDescent="0.3">
      <c r="A39" s="50" t="s">
        <v>44</v>
      </c>
      <c r="B39" s="136">
        <v>10282</v>
      </c>
      <c r="C39" s="135">
        <v>1434</v>
      </c>
      <c r="D39" s="7">
        <v>1551</v>
      </c>
      <c r="E39" s="45">
        <v>42</v>
      </c>
      <c r="F39" s="47">
        <v>0</v>
      </c>
      <c r="G39" s="7">
        <v>0</v>
      </c>
      <c r="H39" s="7">
        <v>0</v>
      </c>
      <c r="I39" s="7">
        <v>0</v>
      </c>
      <c r="J39" s="7">
        <v>0</v>
      </c>
      <c r="K39" s="7">
        <v>0</v>
      </c>
      <c r="L39" s="7">
        <v>0</v>
      </c>
      <c r="M39" s="7">
        <v>0</v>
      </c>
      <c r="N39" s="41">
        <f t="shared" si="0"/>
        <v>3027</v>
      </c>
      <c r="O39" s="49" t="s">
        <v>110</v>
      </c>
      <c r="P39" s="117">
        <v>0</v>
      </c>
    </row>
    <row r="40" spans="1:16" x14ac:dyDescent="0.3">
      <c r="A40" s="50" t="s">
        <v>45</v>
      </c>
      <c r="B40" s="136">
        <v>3074</v>
      </c>
      <c r="C40" s="135">
        <v>156</v>
      </c>
      <c r="D40" s="7">
        <v>1187</v>
      </c>
      <c r="E40" s="45">
        <v>6</v>
      </c>
      <c r="F40" s="47">
        <v>1</v>
      </c>
      <c r="G40" s="7">
        <v>0</v>
      </c>
      <c r="H40" s="7">
        <v>0</v>
      </c>
      <c r="I40" s="7">
        <v>0</v>
      </c>
      <c r="J40" s="7">
        <v>1</v>
      </c>
      <c r="K40" s="7">
        <v>5</v>
      </c>
      <c r="L40" s="7">
        <v>1</v>
      </c>
      <c r="M40" s="7">
        <v>0</v>
      </c>
      <c r="N40" s="41">
        <f t="shared" si="0"/>
        <v>1357</v>
      </c>
      <c r="O40" s="49" t="s">
        <v>109</v>
      </c>
      <c r="P40" s="117">
        <v>1357</v>
      </c>
    </row>
    <row r="41" spans="1:16" x14ac:dyDescent="0.3">
      <c r="A41" s="50" t="s">
        <v>46</v>
      </c>
      <c r="B41" s="136">
        <v>12179</v>
      </c>
      <c r="C41" s="135">
        <v>636</v>
      </c>
      <c r="D41" s="7">
        <v>3942</v>
      </c>
      <c r="E41" s="45">
        <v>686</v>
      </c>
      <c r="F41" s="47">
        <v>4</v>
      </c>
      <c r="G41" s="7">
        <v>1</v>
      </c>
      <c r="H41" s="7">
        <v>0</v>
      </c>
      <c r="I41" s="7">
        <v>0</v>
      </c>
      <c r="J41" s="7">
        <v>0</v>
      </c>
      <c r="K41" s="7">
        <v>15</v>
      </c>
      <c r="L41" s="7">
        <v>4</v>
      </c>
      <c r="M41" s="7">
        <v>1</v>
      </c>
      <c r="N41" s="41">
        <f t="shared" si="0"/>
        <v>5289</v>
      </c>
      <c r="O41" s="49" t="s">
        <v>109</v>
      </c>
      <c r="P41" s="117">
        <v>5289</v>
      </c>
    </row>
    <row r="42" spans="1:16" x14ac:dyDescent="0.3">
      <c r="A42" s="50" t="s">
        <v>47</v>
      </c>
      <c r="B42" s="136">
        <v>110797</v>
      </c>
      <c r="C42" s="135">
        <v>9269</v>
      </c>
      <c r="D42" s="7">
        <v>27762</v>
      </c>
      <c r="E42" s="45">
        <v>886</v>
      </c>
      <c r="F42" s="47">
        <v>0</v>
      </c>
      <c r="G42" s="7">
        <v>0</v>
      </c>
      <c r="H42" s="7">
        <v>0</v>
      </c>
      <c r="I42" s="7">
        <v>0</v>
      </c>
      <c r="J42" s="7">
        <v>0</v>
      </c>
      <c r="K42" s="7">
        <v>1</v>
      </c>
      <c r="L42" s="7">
        <v>0</v>
      </c>
      <c r="M42" s="7">
        <v>0</v>
      </c>
      <c r="N42" s="41">
        <f t="shared" si="0"/>
        <v>37918</v>
      </c>
      <c r="O42" s="49" t="s">
        <v>110</v>
      </c>
      <c r="P42" s="117">
        <v>0</v>
      </c>
    </row>
    <row r="43" spans="1:16" x14ac:dyDescent="0.3">
      <c r="A43" s="50" t="s">
        <v>48</v>
      </c>
      <c r="B43" s="136">
        <v>851</v>
      </c>
      <c r="C43" s="135">
        <v>137</v>
      </c>
      <c r="D43" s="7">
        <v>329</v>
      </c>
      <c r="E43" s="45">
        <v>6</v>
      </c>
      <c r="F43" s="47">
        <v>0</v>
      </c>
      <c r="G43" s="7">
        <v>0</v>
      </c>
      <c r="H43" s="7">
        <v>0</v>
      </c>
      <c r="I43" s="7">
        <v>0</v>
      </c>
      <c r="J43" s="7">
        <v>0</v>
      </c>
      <c r="K43" s="7">
        <v>0</v>
      </c>
      <c r="L43" s="7">
        <v>0</v>
      </c>
      <c r="M43" s="7">
        <v>0</v>
      </c>
      <c r="N43" s="41">
        <f t="shared" si="0"/>
        <v>472</v>
      </c>
      <c r="O43" s="49" t="s">
        <v>110</v>
      </c>
      <c r="P43" s="117">
        <v>0</v>
      </c>
    </row>
    <row r="44" spans="1:16" x14ac:dyDescent="0.3">
      <c r="A44" s="50" t="s">
        <v>49</v>
      </c>
      <c r="B44" s="136">
        <v>8647</v>
      </c>
      <c r="C44" s="135">
        <v>309</v>
      </c>
      <c r="D44" s="7">
        <v>1796</v>
      </c>
      <c r="E44" s="45">
        <v>31</v>
      </c>
      <c r="F44" s="47">
        <v>0</v>
      </c>
      <c r="G44" s="7">
        <v>0</v>
      </c>
      <c r="H44" s="7">
        <v>0</v>
      </c>
      <c r="I44" s="7">
        <v>0</v>
      </c>
      <c r="J44" s="7">
        <v>0</v>
      </c>
      <c r="K44" s="7">
        <v>0</v>
      </c>
      <c r="L44" s="7">
        <v>0</v>
      </c>
      <c r="M44" s="7">
        <v>0</v>
      </c>
      <c r="N44" s="41">
        <f t="shared" si="0"/>
        <v>2136</v>
      </c>
      <c r="O44" s="49" t="s">
        <v>110</v>
      </c>
      <c r="P44" s="117">
        <v>0</v>
      </c>
    </row>
    <row r="45" spans="1:16" x14ac:dyDescent="0.3">
      <c r="A45" s="50" t="s">
        <v>50</v>
      </c>
      <c r="B45" s="136">
        <v>19163</v>
      </c>
      <c r="C45" s="135">
        <v>955</v>
      </c>
      <c r="D45" s="7">
        <v>2832</v>
      </c>
      <c r="E45" s="45">
        <v>1818</v>
      </c>
      <c r="F45" s="47">
        <v>0</v>
      </c>
      <c r="G45" s="7">
        <v>0</v>
      </c>
      <c r="H45" s="7">
        <v>0</v>
      </c>
      <c r="I45" s="7">
        <v>0</v>
      </c>
      <c r="J45" s="7">
        <v>0</v>
      </c>
      <c r="K45" s="7">
        <v>0</v>
      </c>
      <c r="L45" s="7">
        <v>0</v>
      </c>
      <c r="M45" s="7">
        <v>0</v>
      </c>
      <c r="N45" s="41">
        <f t="shared" si="0"/>
        <v>5605</v>
      </c>
      <c r="O45" s="49" t="s">
        <v>110</v>
      </c>
      <c r="P45" s="117">
        <v>0</v>
      </c>
    </row>
    <row r="46" spans="1:16" x14ac:dyDescent="0.3">
      <c r="A46" s="50" t="s">
        <v>51</v>
      </c>
      <c r="B46" s="136">
        <v>30534</v>
      </c>
      <c r="C46" s="135">
        <v>2205</v>
      </c>
      <c r="D46" s="7">
        <v>7473</v>
      </c>
      <c r="E46" s="45">
        <v>994</v>
      </c>
      <c r="F46" s="47">
        <v>0</v>
      </c>
      <c r="G46" s="7">
        <v>0</v>
      </c>
      <c r="H46" s="7">
        <v>0</v>
      </c>
      <c r="I46" s="7">
        <v>0</v>
      </c>
      <c r="J46" s="7">
        <v>0</v>
      </c>
      <c r="K46" s="7">
        <v>0</v>
      </c>
      <c r="L46" s="7">
        <v>0</v>
      </c>
      <c r="M46" s="7">
        <v>0</v>
      </c>
      <c r="N46" s="41">
        <f t="shared" si="0"/>
        <v>10672</v>
      </c>
      <c r="O46" s="49" t="s">
        <v>110</v>
      </c>
      <c r="P46" s="117">
        <v>0</v>
      </c>
    </row>
    <row r="47" spans="1:16" x14ac:dyDescent="0.3">
      <c r="A47" s="50" t="s">
        <v>52</v>
      </c>
      <c r="B47" s="136">
        <v>18017</v>
      </c>
      <c r="C47" s="135">
        <v>938</v>
      </c>
      <c r="D47" s="7">
        <v>4542</v>
      </c>
      <c r="E47" s="45">
        <v>227</v>
      </c>
      <c r="F47" s="47">
        <v>12</v>
      </c>
      <c r="G47" s="7">
        <v>1</v>
      </c>
      <c r="H47" s="7">
        <v>0</v>
      </c>
      <c r="I47" s="7">
        <v>0</v>
      </c>
      <c r="J47" s="7">
        <v>1</v>
      </c>
      <c r="K47" s="7">
        <v>22</v>
      </c>
      <c r="L47" s="7">
        <v>5</v>
      </c>
      <c r="M47" s="7">
        <v>2</v>
      </c>
      <c r="N47" s="41">
        <f t="shared" si="0"/>
        <v>5750</v>
      </c>
      <c r="O47" s="49" t="s">
        <v>109</v>
      </c>
      <c r="P47" s="117">
        <v>5750</v>
      </c>
    </row>
    <row r="48" spans="1:16" x14ac:dyDescent="0.3">
      <c r="A48" s="50" t="s">
        <v>53</v>
      </c>
      <c r="B48" s="136">
        <v>12179</v>
      </c>
      <c r="C48" s="135">
        <v>993</v>
      </c>
      <c r="D48" s="7">
        <v>2184</v>
      </c>
      <c r="E48" s="45">
        <v>86</v>
      </c>
      <c r="F48" s="47">
        <v>0</v>
      </c>
      <c r="G48" s="7">
        <v>0</v>
      </c>
      <c r="H48" s="7">
        <v>0</v>
      </c>
      <c r="I48" s="7">
        <v>0</v>
      </c>
      <c r="J48" s="7">
        <v>0</v>
      </c>
      <c r="K48" s="7">
        <v>0</v>
      </c>
      <c r="L48" s="7">
        <v>0</v>
      </c>
      <c r="M48" s="7">
        <v>0</v>
      </c>
      <c r="N48" s="41">
        <f t="shared" si="0"/>
        <v>3263</v>
      </c>
      <c r="O48" s="49" t="s">
        <v>110</v>
      </c>
      <c r="P48" s="117">
        <v>0</v>
      </c>
    </row>
    <row r="49" spans="1:16" x14ac:dyDescent="0.3">
      <c r="A49" s="50" t="s">
        <v>54</v>
      </c>
      <c r="B49" s="136">
        <v>4576</v>
      </c>
      <c r="C49" s="135">
        <v>820</v>
      </c>
      <c r="D49" s="7">
        <v>869</v>
      </c>
      <c r="E49" s="45">
        <v>19</v>
      </c>
      <c r="F49" s="47">
        <v>0</v>
      </c>
      <c r="G49" s="7">
        <v>0</v>
      </c>
      <c r="H49" s="7">
        <v>0</v>
      </c>
      <c r="I49" s="7">
        <v>0</v>
      </c>
      <c r="J49" s="7">
        <v>0</v>
      </c>
      <c r="K49" s="7">
        <v>0</v>
      </c>
      <c r="L49" s="7">
        <v>0</v>
      </c>
      <c r="M49" s="7">
        <v>0</v>
      </c>
      <c r="N49" s="41">
        <f t="shared" si="0"/>
        <v>1708</v>
      </c>
      <c r="O49" s="49" t="s">
        <v>110</v>
      </c>
      <c r="P49" s="117">
        <v>0</v>
      </c>
    </row>
    <row r="50" spans="1:16" x14ac:dyDescent="0.3">
      <c r="A50" s="50" t="s">
        <v>55</v>
      </c>
      <c r="B50" s="136">
        <v>14443</v>
      </c>
      <c r="C50" s="135">
        <v>738</v>
      </c>
      <c r="D50" s="7">
        <v>1510</v>
      </c>
      <c r="E50" s="45">
        <v>1401</v>
      </c>
      <c r="F50" s="47">
        <v>0</v>
      </c>
      <c r="G50" s="7">
        <v>0</v>
      </c>
      <c r="H50" s="7">
        <v>0</v>
      </c>
      <c r="I50" s="7">
        <v>0</v>
      </c>
      <c r="J50" s="7">
        <v>0</v>
      </c>
      <c r="K50" s="7">
        <v>0</v>
      </c>
      <c r="L50" s="7">
        <v>0</v>
      </c>
      <c r="M50" s="7">
        <v>0</v>
      </c>
      <c r="N50" s="41">
        <f t="shared" si="0"/>
        <v>3649</v>
      </c>
      <c r="O50" s="49" t="s">
        <v>110</v>
      </c>
      <c r="P50" s="117">
        <v>0</v>
      </c>
    </row>
    <row r="51" spans="1:16" x14ac:dyDescent="0.3">
      <c r="A51" s="50" t="s">
        <v>56</v>
      </c>
      <c r="B51" s="136">
        <v>2808</v>
      </c>
      <c r="C51" s="135">
        <v>127</v>
      </c>
      <c r="D51" s="7">
        <v>1326</v>
      </c>
      <c r="E51" s="45">
        <v>16</v>
      </c>
      <c r="F51" s="47">
        <v>1</v>
      </c>
      <c r="G51" s="7">
        <v>0</v>
      </c>
      <c r="H51" s="7">
        <v>0</v>
      </c>
      <c r="I51" s="7">
        <v>0</v>
      </c>
      <c r="J51" s="7">
        <v>0</v>
      </c>
      <c r="K51" s="7">
        <v>6</v>
      </c>
      <c r="L51" s="7">
        <v>1</v>
      </c>
      <c r="M51" s="7">
        <v>0</v>
      </c>
      <c r="N51" s="41">
        <f t="shared" si="0"/>
        <v>1477</v>
      </c>
      <c r="O51" s="49" t="s">
        <v>109</v>
      </c>
      <c r="P51" s="117">
        <v>1477</v>
      </c>
    </row>
    <row r="52" spans="1:16" x14ac:dyDescent="0.3">
      <c r="A52" s="50" t="s">
        <v>57</v>
      </c>
      <c r="B52" s="136">
        <v>13358</v>
      </c>
      <c r="C52" s="135">
        <v>2207</v>
      </c>
      <c r="D52" s="7">
        <v>1030</v>
      </c>
      <c r="E52" s="45">
        <v>82</v>
      </c>
      <c r="F52" s="47">
        <v>2</v>
      </c>
      <c r="G52" s="7">
        <v>0</v>
      </c>
      <c r="H52" s="7">
        <v>0</v>
      </c>
      <c r="I52" s="7">
        <v>0</v>
      </c>
      <c r="J52" s="7">
        <v>4</v>
      </c>
      <c r="K52" s="7">
        <v>11</v>
      </c>
      <c r="L52" s="7">
        <v>3</v>
      </c>
      <c r="M52" s="7">
        <v>0</v>
      </c>
      <c r="N52" s="41">
        <f t="shared" si="0"/>
        <v>3339</v>
      </c>
      <c r="O52" s="49" t="s">
        <v>110</v>
      </c>
      <c r="P52" s="117">
        <v>0</v>
      </c>
    </row>
    <row r="53" spans="1:16" x14ac:dyDescent="0.3">
      <c r="A53" s="50" t="s">
        <v>58</v>
      </c>
      <c r="B53" s="136">
        <v>6954</v>
      </c>
      <c r="C53" s="135">
        <v>413</v>
      </c>
      <c r="D53" s="7">
        <v>2244</v>
      </c>
      <c r="E53" s="45">
        <v>37</v>
      </c>
      <c r="F53" s="47">
        <v>5</v>
      </c>
      <c r="G53" s="7">
        <v>2</v>
      </c>
      <c r="H53" s="7">
        <v>0</v>
      </c>
      <c r="I53" s="7">
        <v>0</v>
      </c>
      <c r="J53" s="7">
        <v>1</v>
      </c>
      <c r="K53" s="7">
        <v>5</v>
      </c>
      <c r="L53" s="7">
        <v>3</v>
      </c>
      <c r="M53" s="7">
        <v>1</v>
      </c>
      <c r="N53" s="41">
        <f t="shared" si="0"/>
        <v>2711</v>
      </c>
      <c r="O53" s="49" t="s">
        <v>109</v>
      </c>
      <c r="P53" s="117">
        <v>2711</v>
      </c>
    </row>
    <row r="54" spans="1:16" x14ac:dyDescent="0.3">
      <c r="A54" s="50" t="s">
        <v>59</v>
      </c>
      <c r="B54" s="136">
        <v>112495</v>
      </c>
      <c r="C54" s="135">
        <v>13108</v>
      </c>
      <c r="D54" s="7">
        <v>13261</v>
      </c>
      <c r="E54" s="45">
        <v>732</v>
      </c>
      <c r="F54" s="47">
        <v>0</v>
      </c>
      <c r="G54" s="7">
        <v>0</v>
      </c>
      <c r="H54" s="7">
        <v>0</v>
      </c>
      <c r="I54" s="7">
        <v>0</v>
      </c>
      <c r="J54" s="7">
        <v>0</v>
      </c>
      <c r="K54" s="7">
        <v>0</v>
      </c>
      <c r="L54" s="7">
        <v>0</v>
      </c>
      <c r="M54" s="7">
        <v>0</v>
      </c>
      <c r="N54" s="41">
        <f t="shared" si="0"/>
        <v>27101</v>
      </c>
      <c r="O54" s="49" t="s">
        <v>110</v>
      </c>
      <c r="P54" s="117">
        <v>0</v>
      </c>
    </row>
    <row r="55" spans="1:16" x14ac:dyDescent="0.3">
      <c r="A55" s="50" t="s">
        <v>60</v>
      </c>
      <c r="B55" s="136">
        <v>4309</v>
      </c>
      <c r="C55" s="135">
        <v>58</v>
      </c>
      <c r="D55" s="7">
        <v>1299</v>
      </c>
      <c r="E55" s="45">
        <v>479</v>
      </c>
      <c r="F55" s="47">
        <v>0</v>
      </c>
      <c r="G55" s="7">
        <v>0</v>
      </c>
      <c r="H55" s="7">
        <v>0</v>
      </c>
      <c r="I55" s="7">
        <v>0</v>
      </c>
      <c r="J55" s="7">
        <v>0</v>
      </c>
      <c r="K55" s="7">
        <v>0</v>
      </c>
      <c r="L55" s="7">
        <v>0</v>
      </c>
      <c r="M55" s="7">
        <v>0</v>
      </c>
      <c r="N55" s="41">
        <f t="shared" si="0"/>
        <v>1836</v>
      </c>
      <c r="O55" s="49" t="s">
        <v>110</v>
      </c>
      <c r="P55" s="117">
        <v>0</v>
      </c>
    </row>
    <row r="56" spans="1:16" x14ac:dyDescent="0.3">
      <c r="A56" s="50" t="s">
        <v>61</v>
      </c>
      <c r="B56" s="136">
        <v>7891</v>
      </c>
      <c r="C56" s="135">
        <v>492</v>
      </c>
      <c r="D56" s="7">
        <v>1139</v>
      </c>
      <c r="E56" s="45">
        <v>653</v>
      </c>
      <c r="F56" s="47">
        <v>0</v>
      </c>
      <c r="G56" s="7">
        <v>0</v>
      </c>
      <c r="H56" s="7">
        <v>0</v>
      </c>
      <c r="I56" s="7">
        <v>0</v>
      </c>
      <c r="J56" s="7">
        <v>0</v>
      </c>
      <c r="K56" s="7">
        <v>0</v>
      </c>
      <c r="L56" s="7">
        <v>0</v>
      </c>
      <c r="M56" s="7">
        <v>0</v>
      </c>
      <c r="N56" s="41">
        <f t="shared" si="0"/>
        <v>2284</v>
      </c>
      <c r="O56" s="49" t="s">
        <v>110</v>
      </c>
      <c r="P56" s="117">
        <v>0</v>
      </c>
    </row>
    <row r="57" spans="1:16" x14ac:dyDescent="0.3">
      <c r="A57" s="50" t="s">
        <v>62</v>
      </c>
      <c r="B57" s="136">
        <v>19238</v>
      </c>
      <c r="C57" s="135">
        <v>2492</v>
      </c>
      <c r="D57" s="7">
        <v>1352</v>
      </c>
      <c r="E57" s="45">
        <v>350</v>
      </c>
      <c r="F57" s="47">
        <v>0</v>
      </c>
      <c r="G57" s="7">
        <v>0</v>
      </c>
      <c r="H57" s="7">
        <v>0</v>
      </c>
      <c r="I57" s="7">
        <v>0</v>
      </c>
      <c r="J57" s="7">
        <v>0</v>
      </c>
      <c r="K57" s="7">
        <v>0</v>
      </c>
      <c r="L57" s="7">
        <v>0</v>
      </c>
      <c r="M57" s="7">
        <v>0</v>
      </c>
      <c r="N57" s="41">
        <f t="shared" si="0"/>
        <v>4194</v>
      </c>
      <c r="O57" s="49" t="s">
        <v>110</v>
      </c>
      <c r="P57" s="117">
        <v>0</v>
      </c>
    </row>
    <row r="58" spans="1:16" x14ac:dyDescent="0.3">
      <c r="A58" s="50" t="s">
        <v>63</v>
      </c>
      <c r="B58" s="136">
        <v>4436</v>
      </c>
      <c r="C58" s="135">
        <v>936</v>
      </c>
      <c r="D58" s="7">
        <v>549</v>
      </c>
      <c r="E58" s="45">
        <v>25</v>
      </c>
      <c r="F58" s="47">
        <v>0</v>
      </c>
      <c r="G58" s="7">
        <v>0</v>
      </c>
      <c r="H58" s="7">
        <v>0</v>
      </c>
      <c r="I58" s="7">
        <v>0</v>
      </c>
      <c r="J58" s="7">
        <v>0</v>
      </c>
      <c r="K58" s="7">
        <v>0</v>
      </c>
      <c r="L58" s="7">
        <v>0</v>
      </c>
      <c r="M58" s="7">
        <v>0</v>
      </c>
      <c r="N58" s="41">
        <f t="shared" si="0"/>
        <v>1510</v>
      </c>
      <c r="O58" s="49" t="s">
        <v>110</v>
      </c>
      <c r="P58" s="117">
        <v>0</v>
      </c>
    </row>
    <row r="59" spans="1:16" x14ac:dyDescent="0.3">
      <c r="A59" s="50" t="s">
        <v>64</v>
      </c>
      <c r="B59" s="136">
        <v>714</v>
      </c>
      <c r="C59" s="135">
        <v>85</v>
      </c>
      <c r="D59" s="7">
        <v>48</v>
      </c>
      <c r="E59" s="45">
        <v>18</v>
      </c>
      <c r="F59" s="47">
        <v>0</v>
      </c>
      <c r="G59" s="7">
        <v>0</v>
      </c>
      <c r="H59" s="7">
        <v>0</v>
      </c>
      <c r="I59" s="7">
        <v>0</v>
      </c>
      <c r="J59" s="7">
        <v>0</v>
      </c>
      <c r="K59" s="7">
        <v>0</v>
      </c>
      <c r="L59" s="7">
        <v>0</v>
      </c>
      <c r="M59" s="7">
        <v>0</v>
      </c>
      <c r="N59" s="41">
        <f t="shared" si="0"/>
        <v>151</v>
      </c>
      <c r="O59" s="49" t="s">
        <v>110</v>
      </c>
      <c r="P59" s="117">
        <v>0</v>
      </c>
    </row>
    <row r="60" spans="1:16" x14ac:dyDescent="0.3">
      <c r="A60" s="50" t="s">
        <v>65</v>
      </c>
      <c r="B60" s="136">
        <v>5904</v>
      </c>
      <c r="C60" s="135">
        <v>1813</v>
      </c>
      <c r="D60" s="7">
        <v>348</v>
      </c>
      <c r="E60" s="45">
        <v>62</v>
      </c>
      <c r="F60" s="47">
        <v>0</v>
      </c>
      <c r="G60" s="7">
        <v>0</v>
      </c>
      <c r="H60" s="7">
        <v>0</v>
      </c>
      <c r="I60" s="7">
        <v>0</v>
      </c>
      <c r="J60" s="7">
        <v>0</v>
      </c>
      <c r="K60" s="7">
        <v>0</v>
      </c>
      <c r="L60" s="7">
        <v>0</v>
      </c>
      <c r="M60" s="7">
        <v>0</v>
      </c>
      <c r="N60" s="41">
        <f t="shared" si="0"/>
        <v>2223</v>
      </c>
      <c r="O60" s="49" t="s">
        <v>110</v>
      </c>
      <c r="P60" s="117">
        <v>0</v>
      </c>
    </row>
    <row r="61" spans="1:16" x14ac:dyDescent="0.3">
      <c r="A61" s="50" t="s">
        <v>66</v>
      </c>
      <c r="B61" s="136">
        <v>1670</v>
      </c>
      <c r="C61" s="135">
        <v>96</v>
      </c>
      <c r="D61" s="7">
        <v>746</v>
      </c>
      <c r="E61" s="45">
        <v>9</v>
      </c>
      <c r="F61" s="47">
        <v>1</v>
      </c>
      <c r="G61" s="7">
        <v>0</v>
      </c>
      <c r="H61" s="7">
        <v>0</v>
      </c>
      <c r="I61" s="7">
        <v>0</v>
      </c>
      <c r="J61" s="7">
        <v>0</v>
      </c>
      <c r="K61" s="7">
        <v>0</v>
      </c>
      <c r="L61" s="7">
        <v>0</v>
      </c>
      <c r="M61" s="7">
        <v>0</v>
      </c>
      <c r="N61" s="41">
        <f t="shared" si="0"/>
        <v>852</v>
      </c>
      <c r="O61" s="49" t="s">
        <v>109</v>
      </c>
      <c r="P61" s="117">
        <v>852</v>
      </c>
    </row>
    <row r="62" spans="1:16" x14ac:dyDescent="0.3">
      <c r="A62" s="50" t="s">
        <v>67</v>
      </c>
      <c r="B62" s="136">
        <v>20893</v>
      </c>
      <c r="C62" s="135">
        <v>2791</v>
      </c>
      <c r="D62" s="7">
        <v>1046</v>
      </c>
      <c r="E62" s="45">
        <v>118</v>
      </c>
      <c r="F62" s="47">
        <v>0</v>
      </c>
      <c r="G62" s="7">
        <v>0</v>
      </c>
      <c r="H62" s="7">
        <v>0</v>
      </c>
      <c r="I62" s="7">
        <v>0</v>
      </c>
      <c r="J62" s="7">
        <v>0</v>
      </c>
      <c r="K62" s="7">
        <v>0</v>
      </c>
      <c r="L62" s="7">
        <v>0</v>
      </c>
      <c r="M62" s="7">
        <v>0</v>
      </c>
      <c r="N62" s="41">
        <f t="shared" si="0"/>
        <v>3955</v>
      </c>
      <c r="O62" s="49" t="s">
        <v>110</v>
      </c>
      <c r="P62" s="117">
        <v>0</v>
      </c>
    </row>
    <row r="63" spans="1:16" x14ac:dyDescent="0.3">
      <c r="A63" s="50" t="s">
        <v>68</v>
      </c>
      <c r="B63" s="136">
        <v>18876</v>
      </c>
      <c r="C63" s="135">
        <v>1137</v>
      </c>
      <c r="D63" s="7">
        <v>2984</v>
      </c>
      <c r="E63" s="45">
        <v>865</v>
      </c>
      <c r="F63" s="47">
        <v>0</v>
      </c>
      <c r="G63" s="7">
        <v>0</v>
      </c>
      <c r="H63" s="7">
        <v>0</v>
      </c>
      <c r="I63" s="7">
        <v>0</v>
      </c>
      <c r="J63" s="7">
        <v>0</v>
      </c>
      <c r="K63" s="7">
        <v>0</v>
      </c>
      <c r="L63" s="7">
        <v>0</v>
      </c>
      <c r="M63" s="7">
        <v>0</v>
      </c>
      <c r="N63" s="41">
        <f t="shared" si="0"/>
        <v>4986</v>
      </c>
      <c r="O63" s="49" t="s">
        <v>110</v>
      </c>
      <c r="P63" s="117">
        <v>0</v>
      </c>
    </row>
    <row r="64" spans="1:16" x14ac:dyDescent="0.3">
      <c r="A64" s="50" t="s">
        <v>69</v>
      </c>
      <c r="B64" s="136">
        <v>3230</v>
      </c>
      <c r="C64" s="135">
        <v>91</v>
      </c>
      <c r="D64" s="7">
        <v>1633</v>
      </c>
      <c r="E64" s="45">
        <v>28</v>
      </c>
      <c r="F64" s="47">
        <v>2</v>
      </c>
      <c r="G64" s="7">
        <v>0</v>
      </c>
      <c r="H64" s="7">
        <v>0</v>
      </c>
      <c r="I64" s="7">
        <v>0</v>
      </c>
      <c r="J64" s="7">
        <v>0</v>
      </c>
      <c r="K64" s="7">
        <v>2</v>
      </c>
      <c r="L64" s="7">
        <v>0</v>
      </c>
      <c r="M64" s="7">
        <v>0</v>
      </c>
      <c r="N64" s="41">
        <f t="shared" si="0"/>
        <v>1756</v>
      </c>
      <c r="O64" s="49" t="s">
        <v>109</v>
      </c>
      <c r="P64" s="117">
        <v>1756</v>
      </c>
    </row>
    <row r="65" spans="1:16" x14ac:dyDescent="0.3">
      <c r="A65" s="50" t="s">
        <v>70</v>
      </c>
      <c r="B65" s="136">
        <v>221365</v>
      </c>
      <c r="C65" s="135">
        <v>12491</v>
      </c>
      <c r="D65" s="7">
        <v>31593</v>
      </c>
      <c r="E65" s="45">
        <v>6089</v>
      </c>
      <c r="F65" s="47">
        <v>28</v>
      </c>
      <c r="G65" s="7">
        <v>2</v>
      </c>
      <c r="H65" s="7">
        <v>2</v>
      </c>
      <c r="I65" s="7">
        <v>0</v>
      </c>
      <c r="J65" s="7">
        <v>9</v>
      </c>
      <c r="K65" s="7">
        <v>82</v>
      </c>
      <c r="L65" s="7">
        <v>13</v>
      </c>
      <c r="M65" s="7">
        <v>4</v>
      </c>
      <c r="N65" s="41">
        <f t="shared" si="0"/>
        <v>50313</v>
      </c>
      <c r="O65" s="49" t="s">
        <v>109</v>
      </c>
      <c r="P65" s="117">
        <v>15252</v>
      </c>
    </row>
    <row r="66" spans="1:16" x14ac:dyDescent="0.3">
      <c r="A66" s="50" t="s">
        <v>71</v>
      </c>
      <c r="B66" s="136">
        <v>5732</v>
      </c>
      <c r="C66" s="135">
        <v>195</v>
      </c>
      <c r="D66" s="7">
        <v>1629</v>
      </c>
      <c r="E66" s="45">
        <v>585</v>
      </c>
      <c r="F66" s="47">
        <v>3</v>
      </c>
      <c r="G66" s="7">
        <v>0</v>
      </c>
      <c r="H66" s="7">
        <v>0</v>
      </c>
      <c r="I66" s="7">
        <v>0</v>
      </c>
      <c r="J66" s="7">
        <v>1</v>
      </c>
      <c r="K66" s="7">
        <v>3</v>
      </c>
      <c r="L66" s="7">
        <v>2</v>
      </c>
      <c r="M66" s="7">
        <v>0</v>
      </c>
      <c r="N66" s="41">
        <f t="shared" si="0"/>
        <v>2418</v>
      </c>
      <c r="O66" s="49" t="s">
        <v>109</v>
      </c>
      <c r="P66" s="117">
        <v>2418</v>
      </c>
    </row>
    <row r="67" spans="1:16" x14ac:dyDescent="0.3">
      <c r="A67" s="9" t="s">
        <v>6</v>
      </c>
      <c r="B67" s="138">
        <v>3872503</v>
      </c>
      <c r="C67" s="73">
        <f>SUM(C3:C66)</f>
        <v>454980</v>
      </c>
      <c r="D67" s="5">
        <f>SUM(D3:D66)</f>
        <v>442597</v>
      </c>
      <c r="E67" s="46">
        <f>SUM(E3:E66)</f>
        <v>102647</v>
      </c>
      <c r="F67" s="48">
        <f t="shared" ref="F67:M67" si="1">SUM(F3:F66)</f>
        <v>209</v>
      </c>
      <c r="G67" s="46">
        <f t="shared" si="1"/>
        <v>35</v>
      </c>
      <c r="H67" s="46">
        <f t="shared" si="1"/>
        <v>28</v>
      </c>
      <c r="I67" s="46">
        <f t="shared" si="1"/>
        <v>2</v>
      </c>
      <c r="J67" s="46">
        <f t="shared" si="1"/>
        <v>107</v>
      </c>
      <c r="K67" s="46">
        <f t="shared" si="1"/>
        <v>949</v>
      </c>
      <c r="L67" s="46">
        <f t="shared" si="1"/>
        <v>138</v>
      </c>
      <c r="M67" s="46">
        <f t="shared" si="1"/>
        <v>28</v>
      </c>
      <c r="N67" s="42">
        <f>SUM(N3:N66)</f>
        <v>1001720</v>
      </c>
      <c r="O67" s="43">
        <v>21</v>
      </c>
      <c r="P67" s="118">
        <f>SUM(P3:P66)</f>
        <v>180574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sheetPr codeName="Sheet3"/>
  <dimension ref="A1:AJ39"/>
  <sheetViews>
    <sheetView workbookViewId="0">
      <pane ySplit="2" topLeftCell="A3" activePane="bottomLeft" state="frozen"/>
      <selection activeCell="F67" sqref="F67"/>
      <selection pane="bottomLeft" activeCell="AI3" sqref="AI3"/>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6" t="s">
        <v>73</v>
      </c>
      <c r="E2" s="9" t="s">
        <v>138</v>
      </c>
      <c r="F2" s="9" t="s">
        <v>139</v>
      </c>
      <c r="G2" s="106" t="s">
        <v>74</v>
      </c>
      <c r="H2" s="9" t="s">
        <v>140</v>
      </c>
      <c r="I2" s="107" t="s">
        <v>89</v>
      </c>
      <c r="J2" s="110" t="s">
        <v>141</v>
      </c>
      <c r="K2" s="9" t="s">
        <v>142</v>
      </c>
      <c r="L2" s="115" t="s">
        <v>111</v>
      </c>
      <c r="M2" s="108" t="s">
        <v>143</v>
      </c>
      <c r="N2" s="9" t="s">
        <v>144</v>
      </c>
      <c r="O2" s="115" t="s">
        <v>112</v>
      </c>
      <c r="P2" s="108" t="s">
        <v>145</v>
      </c>
      <c r="Q2" s="9" t="s">
        <v>146</v>
      </c>
      <c r="R2" s="115" t="s">
        <v>113</v>
      </c>
      <c r="S2" s="108" t="s">
        <v>147</v>
      </c>
      <c r="T2" s="9" t="s">
        <v>148</v>
      </c>
      <c r="U2" s="115" t="s">
        <v>114</v>
      </c>
      <c r="V2" s="108" t="s">
        <v>149</v>
      </c>
      <c r="W2" s="9" t="s">
        <v>150</v>
      </c>
      <c r="X2" s="115" t="s">
        <v>115</v>
      </c>
      <c r="Y2" s="108" t="s">
        <v>151</v>
      </c>
      <c r="Z2" s="9" t="s">
        <v>152</v>
      </c>
      <c r="AA2" s="115" t="s">
        <v>116</v>
      </c>
      <c r="AB2" s="108" t="s">
        <v>153</v>
      </c>
      <c r="AC2" s="9" t="s">
        <v>154</v>
      </c>
      <c r="AD2" s="115" t="s">
        <v>117</v>
      </c>
      <c r="AE2" s="108" t="s">
        <v>155</v>
      </c>
      <c r="AF2" s="9" t="s">
        <v>156</v>
      </c>
      <c r="AG2" s="115" t="s">
        <v>118</v>
      </c>
      <c r="AH2" s="108" t="s">
        <v>3</v>
      </c>
      <c r="AI2" s="119" t="s">
        <v>164</v>
      </c>
      <c r="AJ2" s="112"/>
    </row>
    <row r="3" spans="1:36" x14ac:dyDescent="0.3">
      <c r="A3" s="14" t="s">
        <v>75</v>
      </c>
      <c r="B3" s="8">
        <v>1569</v>
      </c>
      <c r="C3" s="8">
        <v>260832</v>
      </c>
      <c r="D3" s="15">
        <v>262401</v>
      </c>
      <c r="E3" s="8">
        <v>2136</v>
      </c>
      <c r="F3" s="8">
        <v>216123</v>
      </c>
      <c r="G3" s="15">
        <v>218259</v>
      </c>
      <c r="H3" s="16">
        <v>50911</v>
      </c>
      <c r="I3" s="68">
        <v>50911</v>
      </c>
      <c r="J3" s="71">
        <v>1</v>
      </c>
      <c r="K3" s="8">
        <v>79</v>
      </c>
      <c r="L3" s="15">
        <v>80</v>
      </c>
      <c r="M3" s="8">
        <v>0</v>
      </c>
      <c r="N3" s="8">
        <v>16</v>
      </c>
      <c r="O3" s="15">
        <v>16</v>
      </c>
      <c r="P3" s="8">
        <v>0</v>
      </c>
      <c r="Q3" s="8">
        <v>13</v>
      </c>
      <c r="R3" s="15">
        <v>13</v>
      </c>
      <c r="S3" s="8">
        <v>0</v>
      </c>
      <c r="T3" s="8">
        <v>0</v>
      </c>
      <c r="U3" s="15">
        <v>0</v>
      </c>
      <c r="V3" s="8">
        <v>0</v>
      </c>
      <c r="W3" s="8">
        <v>55</v>
      </c>
      <c r="X3" s="15">
        <v>55</v>
      </c>
      <c r="Y3" s="8">
        <v>5</v>
      </c>
      <c r="Z3" s="8">
        <v>332</v>
      </c>
      <c r="AA3" s="15">
        <v>337</v>
      </c>
      <c r="AB3" s="8">
        <v>0</v>
      </c>
      <c r="AC3" s="8">
        <v>67</v>
      </c>
      <c r="AD3" s="15">
        <v>67</v>
      </c>
      <c r="AE3" s="8">
        <v>0</v>
      </c>
      <c r="AF3" s="8">
        <v>10</v>
      </c>
      <c r="AG3" s="15">
        <v>10</v>
      </c>
      <c r="AH3" s="41">
        <f>SUM(D3,G3,I3,L3,O3,R3,U3,X3,AA3,AD3,AG3)</f>
        <v>532149</v>
      </c>
      <c r="AI3" s="120">
        <v>93207</v>
      </c>
    </row>
    <row r="4" spans="1:36" x14ac:dyDescent="0.3">
      <c r="A4" s="17" t="s">
        <v>76</v>
      </c>
      <c r="B4" s="23">
        <v>0</v>
      </c>
      <c r="C4" s="23">
        <v>14</v>
      </c>
      <c r="D4" s="18">
        <v>14</v>
      </c>
      <c r="E4" s="23">
        <v>0</v>
      </c>
      <c r="F4" s="23">
        <v>7</v>
      </c>
      <c r="G4" s="18">
        <v>7</v>
      </c>
      <c r="H4" s="19">
        <v>0</v>
      </c>
      <c r="I4" s="78">
        <v>0</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21">
        <v>7</v>
      </c>
    </row>
    <row r="5" spans="1:36" x14ac:dyDescent="0.3">
      <c r="A5" s="17" t="s">
        <v>77</v>
      </c>
      <c r="B5" s="23">
        <v>135</v>
      </c>
      <c r="C5" s="23">
        <v>8472</v>
      </c>
      <c r="D5" s="18">
        <v>8607</v>
      </c>
      <c r="E5" s="23">
        <v>90</v>
      </c>
      <c r="F5" s="23">
        <v>6254</v>
      </c>
      <c r="G5" s="18">
        <v>6344</v>
      </c>
      <c r="H5" s="19">
        <v>4610</v>
      </c>
      <c r="I5" s="78">
        <v>4610</v>
      </c>
      <c r="J5" s="72">
        <v>0</v>
      </c>
      <c r="K5" s="23">
        <v>2</v>
      </c>
      <c r="L5" s="18">
        <v>2</v>
      </c>
      <c r="M5" s="23">
        <v>0</v>
      </c>
      <c r="N5" s="23">
        <v>1</v>
      </c>
      <c r="O5" s="18">
        <v>1</v>
      </c>
      <c r="P5" s="23">
        <v>0</v>
      </c>
      <c r="Q5" s="23">
        <v>1</v>
      </c>
      <c r="R5" s="18">
        <v>1</v>
      </c>
      <c r="S5" s="23">
        <v>0</v>
      </c>
      <c r="T5" s="23">
        <v>0</v>
      </c>
      <c r="U5" s="18">
        <v>0</v>
      </c>
      <c r="V5" s="23">
        <v>0</v>
      </c>
      <c r="W5" s="23">
        <v>12</v>
      </c>
      <c r="X5" s="18">
        <v>12</v>
      </c>
      <c r="Y5" s="23">
        <v>0</v>
      </c>
      <c r="Z5" s="23">
        <v>22</v>
      </c>
      <c r="AA5" s="18">
        <v>22</v>
      </c>
      <c r="AB5" s="23">
        <v>0</v>
      </c>
      <c r="AC5" s="23">
        <v>16</v>
      </c>
      <c r="AD5" s="18">
        <v>16</v>
      </c>
      <c r="AE5" s="23">
        <v>0</v>
      </c>
      <c r="AF5" s="23">
        <v>0</v>
      </c>
      <c r="AG5" s="18">
        <v>0</v>
      </c>
      <c r="AH5" s="64">
        <f t="shared" si="0"/>
        <v>19615</v>
      </c>
      <c r="AI5" s="121">
        <v>4372</v>
      </c>
    </row>
    <row r="6" spans="1:36" x14ac:dyDescent="0.3">
      <c r="A6" s="17" t="s">
        <v>78</v>
      </c>
      <c r="B6" s="23">
        <v>276</v>
      </c>
      <c r="C6" s="23">
        <v>20468</v>
      </c>
      <c r="D6" s="18">
        <v>20744</v>
      </c>
      <c r="E6" s="23">
        <v>164</v>
      </c>
      <c r="F6" s="23">
        <v>9426</v>
      </c>
      <c r="G6" s="18">
        <v>9590</v>
      </c>
      <c r="H6" s="19">
        <v>6131</v>
      </c>
      <c r="I6" s="78">
        <v>6131</v>
      </c>
      <c r="J6" s="72">
        <v>0</v>
      </c>
      <c r="K6" s="23">
        <v>7</v>
      </c>
      <c r="L6" s="18">
        <v>7</v>
      </c>
      <c r="M6" s="23">
        <v>0</v>
      </c>
      <c r="N6" s="23">
        <v>2</v>
      </c>
      <c r="O6" s="18">
        <v>2</v>
      </c>
      <c r="P6" s="23">
        <v>0</v>
      </c>
      <c r="Q6" s="23">
        <v>4</v>
      </c>
      <c r="R6" s="18">
        <v>4</v>
      </c>
      <c r="S6" s="23">
        <v>0</v>
      </c>
      <c r="T6" s="23">
        <v>0</v>
      </c>
      <c r="U6" s="18">
        <v>0</v>
      </c>
      <c r="V6" s="23">
        <v>0</v>
      </c>
      <c r="W6" s="23">
        <v>9</v>
      </c>
      <c r="X6" s="18">
        <v>9</v>
      </c>
      <c r="Y6" s="23">
        <v>0</v>
      </c>
      <c r="Z6" s="23">
        <v>51</v>
      </c>
      <c r="AA6" s="18">
        <v>51</v>
      </c>
      <c r="AB6" s="23">
        <v>0</v>
      </c>
      <c r="AC6" s="23">
        <v>10</v>
      </c>
      <c r="AD6" s="18">
        <v>10</v>
      </c>
      <c r="AE6" s="23">
        <v>0</v>
      </c>
      <c r="AF6" s="23">
        <v>1</v>
      </c>
      <c r="AG6" s="18">
        <v>1</v>
      </c>
      <c r="AH6" s="64">
        <f t="shared" si="0"/>
        <v>36549</v>
      </c>
      <c r="AI6" s="121">
        <v>5863</v>
      </c>
    </row>
    <row r="7" spans="1:36" x14ac:dyDescent="0.3">
      <c r="A7" s="17" t="s">
        <v>79</v>
      </c>
      <c r="B7" s="23">
        <v>252</v>
      </c>
      <c r="C7" s="23">
        <v>26773</v>
      </c>
      <c r="D7" s="18">
        <v>27025</v>
      </c>
      <c r="E7" s="23">
        <v>245</v>
      </c>
      <c r="F7" s="23">
        <v>16092</v>
      </c>
      <c r="G7" s="18">
        <v>16337</v>
      </c>
      <c r="H7" s="19">
        <v>7990</v>
      </c>
      <c r="I7" s="78">
        <v>7990</v>
      </c>
      <c r="J7" s="72">
        <v>1</v>
      </c>
      <c r="K7" s="23">
        <v>16</v>
      </c>
      <c r="L7" s="18">
        <v>17</v>
      </c>
      <c r="M7" s="23">
        <v>0</v>
      </c>
      <c r="N7" s="23">
        <v>2</v>
      </c>
      <c r="O7" s="18">
        <v>2</v>
      </c>
      <c r="P7" s="23">
        <v>0</v>
      </c>
      <c r="Q7" s="23">
        <v>2</v>
      </c>
      <c r="R7" s="18">
        <v>2</v>
      </c>
      <c r="S7" s="23">
        <v>0</v>
      </c>
      <c r="T7" s="23">
        <v>0</v>
      </c>
      <c r="U7" s="18">
        <v>0</v>
      </c>
      <c r="V7" s="23">
        <v>0</v>
      </c>
      <c r="W7" s="23">
        <v>9</v>
      </c>
      <c r="X7" s="18">
        <v>9</v>
      </c>
      <c r="Y7" s="23">
        <v>3</v>
      </c>
      <c r="Z7" s="23">
        <v>77</v>
      </c>
      <c r="AA7" s="18">
        <v>80</v>
      </c>
      <c r="AB7" s="23">
        <v>0</v>
      </c>
      <c r="AC7" s="23">
        <v>9</v>
      </c>
      <c r="AD7" s="18">
        <v>9</v>
      </c>
      <c r="AE7" s="23">
        <v>0</v>
      </c>
      <c r="AF7" s="23">
        <v>3</v>
      </c>
      <c r="AG7" s="18">
        <v>3</v>
      </c>
      <c r="AH7" s="64">
        <f t="shared" si="0"/>
        <v>51474</v>
      </c>
      <c r="AI7" s="121">
        <v>9677</v>
      </c>
    </row>
    <row r="8" spans="1:36" x14ac:dyDescent="0.3">
      <c r="A8" s="17" t="s">
        <v>80</v>
      </c>
      <c r="B8" s="23">
        <v>155</v>
      </c>
      <c r="C8" s="23">
        <v>29853</v>
      </c>
      <c r="D8" s="18">
        <v>30008</v>
      </c>
      <c r="E8" s="23">
        <v>273</v>
      </c>
      <c r="F8" s="23">
        <v>24142</v>
      </c>
      <c r="G8" s="18">
        <v>24415</v>
      </c>
      <c r="H8" s="19">
        <v>7992</v>
      </c>
      <c r="I8" s="78">
        <v>7992</v>
      </c>
      <c r="J8" s="72">
        <v>0</v>
      </c>
      <c r="K8" s="23">
        <v>11</v>
      </c>
      <c r="L8" s="18">
        <v>11</v>
      </c>
      <c r="M8" s="23">
        <v>0</v>
      </c>
      <c r="N8" s="23">
        <v>1</v>
      </c>
      <c r="O8" s="18">
        <v>1</v>
      </c>
      <c r="P8" s="23">
        <v>0</v>
      </c>
      <c r="Q8" s="23">
        <v>1</v>
      </c>
      <c r="R8" s="18">
        <v>1</v>
      </c>
      <c r="S8" s="23">
        <v>0</v>
      </c>
      <c r="T8" s="23">
        <v>0</v>
      </c>
      <c r="U8" s="18">
        <v>0</v>
      </c>
      <c r="V8" s="23">
        <v>0</v>
      </c>
      <c r="W8" s="23">
        <v>10</v>
      </c>
      <c r="X8" s="18">
        <v>10</v>
      </c>
      <c r="Y8" s="23">
        <v>1</v>
      </c>
      <c r="Z8" s="23">
        <v>64</v>
      </c>
      <c r="AA8" s="18">
        <v>65</v>
      </c>
      <c r="AB8" s="23">
        <v>0</v>
      </c>
      <c r="AC8" s="23">
        <v>6</v>
      </c>
      <c r="AD8" s="18">
        <v>6</v>
      </c>
      <c r="AE8" s="23">
        <v>0</v>
      </c>
      <c r="AF8" s="23">
        <v>2</v>
      </c>
      <c r="AG8" s="18">
        <v>2</v>
      </c>
      <c r="AH8" s="64">
        <f t="shared" si="0"/>
        <v>62511</v>
      </c>
      <c r="AI8" s="121">
        <v>13148</v>
      </c>
    </row>
    <row r="9" spans="1:36" x14ac:dyDescent="0.3">
      <c r="A9" s="17" t="s">
        <v>81</v>
      </c>
      <c r="B9" s="23">
        <v>240</v>
      </c>
      <c r="C9" s="23">
        <v>45888</v>
      </c>
      <c r="D9" s="18">
        <v>46128</v>
      </c>
      <c r="E9" s="23">
        <v>509</v>
      </c>
      <c r="F9" s="23">
        <v>47062</v>
      </c>
      <c r="G9" s="18">
        <v>47571</v>
      </c>
      <c r="H9" s="19">
        <v>9723</v>
      </c>
      <c r="I9" s="78">
        <v>9723</v>
      </c>
      <c r="J9" s="72">
        <v>0</v>
      </c>
      <c r="K9" s="23">
        <v>18</v>
      </c>
      <c r="L9" s="18">
        <v>18</v>
      </c>
      <c r="M9" s="23">
        <v>0</v>
      </c>
      <c r="N9" s="23">
        <v>2</v>
      </c>
      <c r="O9" s="18">
        <v>2</v>
      </c>
      <c r="P9" s="23">
        <v>0</v>
      </c>
      <c r="Q9" s="23">
        <v>3</v>
      </c>
      <c r="R9" s="18">
        <v>3</v>
      </c>
      <c r="S9" s="23">
        <v>0</v>
      </c>
      <c r="T9" s="23">
        <v>0</v>
      </c>
      <c r="U9" s="18">
        <v>0</v>
      </c>
      <c r="V9" s="23">
        <v>0</v>
      </c>
      <c r="W9" s="23">
        <v>8</v>
      </c>
      <c r="X9" s="18">
        <v>8</v>
      </c>
      <c r="Y9" s="23">
        <v>1</v>
      </c>
      <c r="Z9" s="23">
        <v>53</v>
      </c>
      <c r="AA9" s="18">
        <v>54</v>
      </c>
      <c r="AB9" s="23">
        <v>0</v>
      </c>
      <c r="AC9" s="23">
        <v>12</v>
      </c>
      <c r="AD9" s="18">
        <v>12</v>
      </c>
      <c r="AE9" s="23">
        <v>0</v>
      </c>
      <c r="AF9" s="23">
        <v>3</v>
      </c>
      <c r="AG9" s="18">
        <v>3</v>
      </c>
      <c r="AH9" s="64">
        <f t="shared" si="0"/>
        <v>103522</v>
      </c>
      <c r="AI9" s="121">
        <v>20345</v>
      </c>
    </row>
    <row r="10" spans="1:36" x14ac:dyDescent="0.3">
      <c r="A10" s="17" t="s">
        <v>82</v>
      </c>
      <c r="B10" s="23">
        <v>310</v>
      </c>
      <c r="C10" s="23">
        <v>73754</v>
      </c>
      <c r="D10" s="18">
        <v>74064</v>
      </c>
      <c r="E10" s="23">
        <v>577</v>
      </c>
      <c r="F10" s="23">
        <v>60897</v>
      </c>
      <c r="G10" s="18">
        <v>61474</v>
      </c>
      <c r="H10" s="19">
        <v>9458</v>
      </c>
      <c r="I10" s="78">
        <v>9458</v>
      </c>
      <c r="J10" s="72">
        <v>0</v>
      </c>
      <c r="K10" s="23">
        <v>17</v>
      </c>
      <c r="L10" s="18">
        <v>17</v>
      </c>
      <c r="M10" s="23">
        <v>0</v>
      </c>
      <c r="N10" s="23">
        <v>6</v>
      </c>
      <c r="O10" s="18">
        <v>6</v>
      </c>
      <c r="P10" s="23">
        <v>0</v>
      </c>
      <c r="Q10" s="23">
        <v>2</v>
      </c>
      <c r="R10" s="18">
        <v>2</v>
      </c>
      <c r="S10" s="23">
        <v>0</v>
      </c>
      <c r="T10" s="23">
        <v>0</v>
      </c>
      <c r="U10" s="18">
        <v>0</v>
      </c>
      <c r="V10" s="23">
        <v>0</v>
      </c>
      <c r="W10" s="23">
        <v>3</v>
      </c>
      <c r="X10" s="18">
        <v>3</v>
      </c>
      <c r="Y10" s="23">
        <v>0</v>
      </c>
      <c r="Z10" s="23">
        <v>45</v>
      </c>
      <c r="AA10" s="18">
        <v>45</v>
      </c>
      <c r="AB10" s="23">
        <v>0</v>
      </c>
      <c r="AC10" s="23">
        <v>6</v>
      </c>
      <c r="AD10" s="18">
        <v>6</v>
      </c>
      <c r="AE10" s="23">
        <v>0</v>
      </c>
      <c r="AF10" s="23">
        <v>1</v>
      </c>
      <c r="AG10" s="18">
        <v>1</v>
      </c>
      <c r="AH10" s="64">
        <f t="shared" si="0"/>
        <v>145076</v>
      </c>
      <c r="AI10" s="121">
        <v>22896</v>
      </c>
    </row>
    <row r="11" spans="1:36" x14ac:dyDescent="0.3">
      <c r="A11" s="17" t="s">
        <v>83</v>
      </c>
      <c r="B11" s="23">
        <v>201</v>
      </c>
      <c r="C11" s="23">
        <v>55610</v>
      </c>
      <c r="D11" s="18">
        <v>55811</v>
      </c>
      <c r="E11" s="23">
        <v>278</v>
      </c>
      <c r="F11" s="23">
        <v>52243</v>
      </c>
      <c r="G11" s="18">
        <v>52521</v>
      </c>
      <c r="H11" s="19">
        <v>5007</v>
      </c>
      <c r="I11" s="78">
        <v>5007</v>
      </c>
      <c r="J11" s="72">
        <v>0</v>
      </c>
      <c r="K11" s="23">
        <v>8</v>
      </c>
      <c r="L11" s="18">
        <v>8</v>
      </c>
      <c r="M11" s="23">
        <v>0</v>
      </c>
      <c r="N11" s="23">
        <v>2</v>
      </c>
      <c r="O11" s="18">
        <v>2</v>
      </c>
      <c r="P11" s="23">
        <v>0</v>
      </c>
      <c r="Q11" s="23">
        <v>0</v>
      </c>
      <c r="R11" s="18">
        <v>0</v>
      </c>
      <c r="S11" s="23">
        <v>0</v>
      </c>
      <c r="T11" s="23">
        <v>0</v>
      </c>
      <c r="U11" s="18">
        <v>0</v>
      </c>
      <c r="V11" s="23">
        <v>0</v>
      </c>
      <c r="W11" s="23">
        <v>4</v>
      </c>
      <c r="X11" s="18">
        <v>4</v>
      </c>
      <c r="Y11" s="23">
        <v>0</v>
      </c>
      <c r="Z11" s="23">
        <v>20</v>
      </c>
      <c r="AA11" s="18">
        <v>20</v>
      </c>
      <c r="AB11" s="23">
        <v>0</v>
      </c>
      <c r="AC11" s="23">
        <v>8</v>
      </c>
      <c r="AD11" s="18">
        <v>8</v>
      </c>
      <c r="AE11" s="23">
        <v>0</v>
      </c>
      <c r="AF11" s="23">
        <v>0</v>
      </c>
      <c r="AG11" s="18">
        <v>0</v>
      </c>
      <c r="AH11" s="64">
        <f t="shared" si="0"/>
        <v>113381</v>
      </c>
      <c r="AI11" s="121">
        <v>16899</v>
      </c>
    </row>
    <row r="12" spans="1:36" x14ac:dyDescent="0.3">
      <c r="A12" s="14" t="s">
        <v>84</v>
      </c>
      <c r="B12" s="8">
        <v>1348</v>
      </c>
      <c r="C12" s="8">
        <v>189167</v>
      </c>
      <c r="D12" s="15">
        <v>190515</v>
      </c>
      <c r="E12" s="8">
        <v>2322</v>
      </c>
      <c r="F12" s="8">
        <v>221043</v>
      </c>
      <c r="G12" s="15">
        <v>223365</v>
      </c>
      <c r="H12" s="16">
        <v>51003</v>
      </c>
      <c r="I12" s="68">
        <v>51003</v>
      </c>
      <c r="J12" s="71">
        <v>6</v>
      </c>
      <c r="K12" s="8">
        <v>122</v>
      </c>
      <c r="L12" s="15">
        <v>128</v>
      </c>
      <c r="M12" s="8">
        <v>0</v>
      </c>
      <c r="N12" s="8">
        <v>17</v>
      </c>
      <c r="O12" s="15">
        <v>17</v>
      </c>
      <c r="P12" s="8">
        <v>0</v>
      </c>
      <c r="Q12" s="8">
        <v>15</v>
      </c>
      <c r="R12" s="15">
        <v>15</v>
      </c>
      <c r="S12" s="8">
        <v>0</v>
      </c>
      <c r="T12" s="8">
        <v>2</v>
      </c>
      <c r="U12" s="15">
        <v>2</v>
      </c>
      <c r="V12" s="8">
        <v>0</v>
      </c>
      <c r="W12" s="8">
        <v>51</v>
      </c>
      <c r="X12" s="15">
        <v>51</v>
      </c>
      <c r="Y12" s="8">
        <v>10</v>
      </c>
      <c r="Z12" s="8">
        <v>596</v>
      </c>
      <c r="AA12" s="15">
        <v>606</v>
      </c>
      <c r="AB12" s="8">
        <v>1</v>
      </c>
      <c r="AC12" s="8">
        <v>68</v>
      </c>
      <c r="AD12" s="15">
        <v>69</v>
      </c>
      <c r="AE12" s="8">
        <v>1</v>
      </c>
      <c r="AF12" s="8">
        <v>16</v>
      </c>
      <c r="AG12" s="15">
        <v>17</v>
      </c>
      <c r="AH12" s="41">
        <f t="shared" si="0"/>
        <v>465788</v>
      </c>
      <c r="AI12" s="120">
        <v>86872</v>
      </c>
    </row>
    <row r="13" spans="1:36" x14ac:dyDescent="0.3">
      <c r="A13" s="17" t="s">
        <v>76</v>
      </c>
      <c r="B13" s="20">
        <v>0</v>
      </c>
      <c r="C13" s="20">
        <v>12</v>
      </c>
      <c r="D13" s="18">
        <v>12</v>
      </c>
      <c r="E13" s="23">
        <v>0</v>
      </c>
      <c r="F13" s="23">
        <v>14</v>
      </c>
      <c r="G13" s="18">
        <v>14</v>
      </c>
      <c r="H13" s="19">
        <v>4</v>
      </c>
      <c r="I13" s="78">
        <v>4</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21">
        <v>6</v>
      </c>
    </row>
    <row r="14" spans="1:36" x14ac:dyDescent="0.3">
      <c r="A14" s="17" t="s">
        <v>77</v>
      </c>
      <c r="B14" s="20">
        <v>112</v>
      </c>
      <c r="C14" s="20">
        <v>6058</v>
      </c>
      <c r="D14" s="18">
        <v>6170</v>
      </c>
      <c r="E14" s="23">
        <v>107</v>
      </c>
      <c r="F14" s="23">
        <v>7658</v>
      </c>
      <c r="G14" s="18">
        <v>7765</v>
      </c>
      <c r="H14" s="19">
        <v>4477</v>
      </c>
      <c r="I14" s="78">
        <v>4477</v>
      </c>
      <c r="J14" s="77">
        <v>0</v>
      </c>
      <c r="K14" s="20">
        <v>7</v>
      </c>
      <c r="L14" s="18">
        <v>7</v>
      </c>
      <c r="M14" s="23">
        <v>0</v>
      </c>
      <c r="N14" s="23">
        <v>3</v>
      </c>
      <c r="O14" s="18">
        <v>3</v>
      </c>
      <c r="P14" s="23">
        <v>0</v>
      </c>
      <c r="Q14" s="23">
        <v>4</v>
      </c>
      <c r="R14" s="18">
        <v>4</v>
      </c>
      <c r="S14" s="23">
        <v>0</v>
      </c>
      <c r="T14" s="23">
        <v>0</v>
      </c>
      <c r="U14" s="18">
        <v>0</v>
      </c>
      <c r="V14" s="23">
        <v>0</v>
      </c>
      <c r="W14" s="23">
        <v>2</v>
      </c>
      <c r="X14" s="18">
        <v>2</v>
      </c>
      <c r="Y14" s="23">
        <v>1</v>
      </c>
      <c r="Z14" s="23">
        <v>37</v>
      </c>
      <c r="AA14" s="18">
        <v>38</v>
      </c>
      <c r="AB14" s="23">
        <v>0</v>
      </c>
      <c r="AC14" s="23">
        <v>10</v>
      </c>
      <c r="AD14" s="18">
        <v>10</v>
      </c>
      <c r="AE14" s="23">
        <v>0</v>
      </c>
      <c r="AF14" s="23">
        <v>1</v>
      </c>
      <c r="AG14" s="18">
        <v>1</v>
      </c>
      <c r="AH14" s="64">
        <f t="shared" si="0"/>
        <v>18477</v>
      </c>
      <c r="AI14" s="121">
        <v>4450</v>
      </c>
    </row>
    <row r="15" spans="1:36" x14ac:dyDescent="0.3">
      <c r="A15" s="17" t="s">
        <v>78</v>
      </c>
      <c r="B15" s="20">
        <v>286</v>
      </c>
      <c r="C15" s="20">
        <v>16006</v>
      </c>
      <c r="D15" s="18">
        <v>16292</v>
      </c>
      <c r="E15" s="23">
        <v>201</v>
      </c>
      <c r="F15" s="23">
        <v>10723</v>
      </c>
      <c r="G15" s="18">
        <v>10924</v>
      </c>
      <c r="H15" s="19">
        <v>5864</v>
      </c>
      <c r="I15" s="78">
        <v>5864</v>
      </c>
      <c r="J15" s="77">
        <v>4</v>
      </c>
      <c r="K15" s="20">
        <v>17</v>
      </c>
      <c r="L15" s="18">
        <v>21</v>
      </c>
      <c r="M15" s="23">
        <v>0</v>
      </c>
      <c r="N15" s="23">
        <v>3</v>
      </c>
      <c r="O15" s="18">
        <v>3</v>
      </c>
      <c r="P15" s="23">
        <v>0</v>
      </c>
      <c r="Q15" s="23">
        <v>3</v>
      </c>
      <c r="R15" s="18">
        <v>3</v>
      </c>
      <c r="S15" s="23">
        <v>0</v>
      </c>
      <c r="T15" s="23">
        <v>0</v>
      </c>
      <c r="U15" s="18">
        <v>0</v>
      </c>
      <c r="V15" s="23">
        <v>0</v>
      </c>
      <c r="W15" s="23">
        <v>13</v>
      </c>
      <c r="X15" s="18">
        <v>13</v>
      </c>
      <c r="Y15" s="23">
        <v>1</v>
      </c>
      <c r="Z15" s="23">
        <v>85</v>
      </c>
      <c r="AA15" s="18">
        <v>86</v>
      </c>
      <c r="AB15" s="23">
        <v>0</v>
      </c>
      <c r="AC15" s="23">
        <v>4</v>
      </c>
      <c r="AD15" s="18">
        <v>4</v>
      </c>
      <c r="AE15" s="23">
        <v>0</v>
      </c>
      <c r="AF15" s="23">
        <v>1</v>
      </c>
      <c r="AG15" s="18">
        <v>1</v>
      </c>
      <c r="AH15" s="64">
        <f t="shared" si="0"/>
        <v>33211</v>
      </c>
      <c r="AI15" s="121">
        <v>5642</v>
      </c>
    </row>
    <row r="16" spans="1:36" x14ac:dyDescent="0.3">
      <c r="A16" s="17" t="s">
        <v>79</v>
      </c>
      <c r="B16" s="20">
        <v>220</v>
      </c>
      <c r="C16" s="20">
        <v>21564</v>
      </c>
      <c r="D16" s="18">
        <v>21784</v>
      </c>
      <c r="E16" s="23">
        <v>281</v>
      </c>
      <c r="F16" s="23">
        <v>17036</v>
      </c>
      <c r="G16" s="18">
        <v>17317</v>
      </c>
      <c r="H16" s="19">
        <v>8147</v>
      </c>
      <c r="I16" s="78">
        <v>8147</v>
      </c>
      <c r="J16" s="77">
        <v>0</v>
      </c>
      <c r="K16" s="20">
        <v>23</v>
      </c>
      <c r="L16" s="18">
        <v>23</v>
      </c>
      <c r="M16" s="23">
        <v>0</v>
      </c>
      <c r="N16" s="23">
        <v>4</v>
      </c>
      <c r="O16" s="18">
        <v>4</v>
      </c>
      <c r="P16" s="23">
        <v>0</v>
      </c>
      <c r="Q16" s="23">
        <v>2</v>
      </c>
      <c r="R16" s="18">
        <v>2</v>
      </c>
      <c r="S16" s="23">
        <v>0</v>
      </c>
      <c r="T16" s="23">
        <v>0</v>
      </c>
      <c r="U16" s="18">
        <v>0</v>
      </c>
      <c r="V16" s="23">
        <v>0</v>
      </c>
      <c r="W16" s="23">
        <v>6</v>
      </c>
      <c r="X16" s="18">
        <v>6</v>
      </c>
      <c r="Y16" s="23">
        <v>3</v>
      </c>
      <c r="Z16" s="23">
        <v>152</v>
      </c>
      <c r="AA16" s="18">
        <v>155</v>
      </c>
      <c r="AB16" s="23">
        <v>0</v>
      </c>
      <c r="AC16" s="23">
        <v>8</v>
      </c>
      <c r="AD16" s="18">
        <v>8</v>
      </c>
      <c r="AE16" s="23">
        <v>0</v>
      </c>
      <c r="AF16" s="23">
        <v>5</v>
      </c>
      <c r="AG16" s="18">
        <v>5</v>
      </c>
      <c r="AH16" s="64">
        <f t="shared" si="0"/>
        <v>47451</v>
      </c>
      <c r="AI16" s="121">
        <v>9168</v>
      </c>
    </row>
    <row r="17" spans="1:35" x14ac:dyDescent="0.3">
      <c r="A17" s="17" t="s">
        <v>80</v>
      </c>
      <c r="B17" s="20">
        <v>128</v>
      </c>
      <c r="C17" s="20">
        <v>22360</v>
      </c>
      <c r="D17" s="18">
        <v>22488</v>
      </c>
      <c r="E17" s="23">
        <v>333</v>
      </c>
      <c r="F17" s="23">
        <v>25347</v>
      </c>
      <c r="G17" s="18">
        <v>25680</v>
      </c>
      <c r="H17" s="19">
        <v>8397</v>
      </c>
      <c r="I17" s="78">
        <v>8397</v>
      </c>
      <c r="J17" s="77">
        <v>1</v>
      </c>
      <c r="K17" s="20">
        <v>26</v>
      </c>
      <c r="L17" s="18">
        <v>27</v>
      </c>
      <c r="M17" s="23">
        <v>0</v>
      </c>
      <c r="N17" s="23">
        <v>0</v>
      </c>
      <c r="O17" s="18">
        <v>0</v>
      </c>
      <c r="P17" s="23">
        <v>0</v>
      </c>
      <c r="Q17" s="23">
        <v>2</v>
      </c>
      <c r="R17" s="18">
        <v>2</v>
      </c>
      <c r="S17" s="23">
        <v>0</v>
      </c>
      <c r="T17" s="23">
        <v>0</v>
      </c>
      <c r="U17" s="18">
        <v>0</v>
      </c>
      <c r="V17" s="23">
        <v>0</v>
      </c>
      <c r="W17" s="23">
        <v>10</v>
      </c>
      <c r="X17" s="18">
        <v>10</v>
      </c>
      <c r="Y17" s="23">
        <v>1</v>
      </c>
      <c r="Z17" s="23">
        <v>126</v>
      </c>
      <c r="AA17" s="18">
        <v>127</v>
      </c>
      <c r="AB17" s="23">
        <v>1</v>
      </c>
      <c r="AC17" s="23">
        <v>15</v>
      </c>
      <c r="AD17" s="18">
        <v>16</v>
      </c>
      <c r="AE17" s="23">
        <v>0</v>
      </c>
      <c r="AF17" s="23">
        <v>3</v>
      </c>
      <c r="AG17" s="18">
        <v>3</v>
      </c>
      <c r="AH17" s="64">
        <f t="shared" si="0"/>
        <v>56750</v>
      </c>
      <c r="AI17" s="121">
        <v>12638</v>
      </c>
    </row>
    <row r="18" spans="1:35" x14ac:dyDescent="0.3">
      <c r="A18" s="17" t="s">
        <v>81</v>
      </c>
      <c r="B18" s="20">
        <v>208</v>
      </c>
      <c r="C18" s="20">
        <v>31986</v>
      </c>
      <c r="D18" s="18">
        <v>32194</v>
      </c>
      <c r="E18" s="23">
        <v>504</v>
      </c>
      <c r="F18" s="23">
        <v>47616</v>
      </c>
      <c r="G18" s="18">
        <v>48120</v>
      </c>
      <c r="H18" s="19">
        <v>9674</v>
      </c>
      <c r="I18" s="78">
        <v>9674</v>
      </c>
      <c r="J18" s="77">
        <v>1</v>
      </c>
      <c r="K18" s="20">
        <v>23</v>
      </c>
      <c r="L18" s="18">
        <v>24</v>
      </c>
      <c r="M18" s="23">
        <v>0</v>
      </c>
      <c r="N18" s="23">
        <v>5</v>
      </c>
      <c r="O18" s="18">
        <v>5</v>
      </c>
      <c r="P18" s="23">
        <v>0</v>
      </c>
      <c r="Q18" s="23">
        <v>2</v>
      </c>
      <c r="R18" s="18">
        <v>2</v>
      </c>
      <c r="S18" s="23">
        <v>0</v>
      </c>
      <c r="T18" s="23">
        <v>2</v>
      </c>
      <c r="U18" s="18">
        <v>2</v>
      </c>
      <c r="V18" s="23">
        <v>0</v>
      </c>
      <c r="W18" s="23">
        <v>10</v>
      </c>
      <c r="X18" s="18">
        <v>10</v>
      </c>
      <c r="Y18" s="23">
        <v>1</v>
      </c>
      <c r="Z18" s="23">
        <v>111</v>
      </c>
      <c r="AA18" s="18">
        <v>112</v>
      </c>
      <c r="AB18" s="23">
        <v>0</v>
      </c>
      <c r="AC18" s="23">
        <v>11</v>
      </c>
      <c r="AD18" s="18">
        <v>11</v>
      </c>
      <c r="AE18" s="23">
        <v>0</v>
      </c>
      <c r="AF18" s="23">
        <v>1</v>
      </c>
      <c r="AG18" s="18">
        <v>1</v>
      </c>
      <c r="AH18" s="64">
        <f t="shared" si="0"/>
        <v>90155</v>
      </c>
      <c r="AI18" s="121">
        <v>18692</v>
      </c>
    </row>
    <row r="19" spans="1:35" x14ac:dyDescent="0.3">
      <c r="A19" s="17" t="s">
        <v>82</v>
      </c>
      <c r="B19" s="20">
        <v>247</v>
      </c>
      <c r="C19" s="20">
        <v>51717</v>
      </c>
      <c r="D19" s="18">
        <v>51964</v>
      </c>
      <c r="E19" s="23">
        <v>604</v>
      </c>
      <c r="F19" s="23">
        <v>62385</v>
      </c>
      <c r="G19" s="18">
        <v>62989</v>
      </c>
      <c r="H19" s="19">
        <v>9477</v>
      </c>
      <c r="I19" s="78">
        <v>9477</v>
      </c>
      <c r="J19" s="77">
        <v>0</v>
      </c>
      <c r="K19" s="20">
        <v>13</v>
      </c>
      <c r="L19" s="18">
        <v>13</v>
      </c>
      <c r="M19" s="23">
        <v>0</v>
      </c>
      <c r="N19" s="23">
        <v>2</v>
      </c>
      <c r="O19" s="18">
        <v>2</v>
      </c>
      <c r="P19" s="23">
        <v>0</v>
      </c>
      <c r="Q19" s="23">
        <v>2</v>
      </c>
      <c r="R19" s="18">
        <v>2</v>
      </c>
      <c r="S19" s="23">
        <v>0</v>
      </c>
      <c r="T19" s="23">
        <v>0</v>
      </c>
      <c r="U19" s="18">
        <v>0</v>
      </c>
      <c r="V19" s="23">
        <v>0</v>
      </c>
      <c r="W19" s="23">
        <v>8</v>
      </c>
      <c r="X19" s="18">
        <v>8</v>
      </c>
      <c r="Y19" s="23">
        <v>1</v>
      </c>
      <c r="Z19" s="23">
        <v>64</v>
      </c>
      <c r="AA19" s="18">
        <v>65</v>
      </c>
      <c r="AB19" s="23">
        <v>0</v>
      </c>
      <c r="AC19" s="23">
        <v>9</v>
      </c>
      <c r="AD19" s="18">
        <v>9</v>
      </c>
      <c r="AE19" s="23">
        <v>1</v>
      </c>
      <c r="AF19" s="23">
        <v>1</v>
      </c>
      <c r="AG19" s="18">
        <v>2</v>
      </c>
      <c r="AH19" s="64">
        <f t="shared" si="0"/>
        <v>124531</v>
      </c>
      <c r="AI19" s="121">
        <v>21281</v>
      </c>
    </row>
    <row r="20" spans="1:35" x14ac:dyDescent="0.3">
      <c r="A20" s="17" t="s">
        <v>83</v>
      </c>
      <c r="B20" s="20">
        <v>147</v>
      </c>
      <c r="C20" s="20">
        <v>39464</v>
      </c>
      <c r="D20" s="18">
        <v>39611</v>
      </c>
      <c r="E20" s="23">
        <v>292</v>
      </c>
      <c r="F20" s="23">
        <v>50264</v>
      </c>
      <c r="G20" s="18">
        <v>50556</v>
      </c>
      <c r="H20" s="19">
        <v>4963</v>
      </c>
      <c r="I20" s="78">
        <v>4963</v>
      </c>
      <c r="J20" s="77">
        <v>0</v>
      </c>
      <c r="K20" s="20">
        <v>13</v>
      </c>
      <c r="L20" s="18">
        <v>13</v>
      </c>
      <c r="M20" s="23">
        <v>0</v>
      </c>
      <c r="N20" s="23">
        <v>0</v>
      </c>
      <c r="O20" s="18">
        <v>0</v>
      </c>
      <c r="P20" s="23">
        <v>0</v>
      </c>
      <c r="Q20" s="23">
        <v>0</v>
      </c>
      <c r="R20" s="18">
        <v>0</v>
      </c>
      <c r="S20" s="23">
        <v>0</v>
      </c>
      <c r="T20" s="23">
        <v>0</v>
      </c>
      <c r="U20" s="18">
        <v>0</v>
      </c>
      <c r="V20" s="23">
        <v>0</v>
      </c>
      <c r="W20" s="23">
        <v>2</v>
      </c>
      <c r="X20" s="18">
        <v>2</v>
      </c>
      <c r="Y20" s="23">
        <v>2</v>
      </c>
      <c r="Z20" s="23">
        <v>21</v>
      </c>
      <c r="AA20" s="18">
        <v>23</v>
      </c>
      <c r="AB20" s="23">
        <v>0</v>
      </c>
      <c r="AC20" s="23">
        <v>11</v>
      </c>
      <c r="AD20" s="18">
        <v>11</v>
      </c>
      <c r="AE20" s="23">
        <v>0</v>
      </c>
      <c r="AF20" s="23">
        <v>4</v>
      </c>
      <c r="AG20" s="18">
        <v>4</v>
      </c>
      <c r="AH20" s="64">
        <f t="shared" si="0"/>
        <v>95183</v>
      </c>
      <c r="AI20" s="121">
        <v>14995</v>
      </c>
    </row>
    <row r="21" spans="1:35" x14ac:dyDescent="0.3">
      <c r="A21" s="14" t="s">
        <v>98</v>
      </c>
      <c r="B21" s="8">
        <v>33</v>
      </c>
      <c r="C21" s="8">
        <v>528</v>
      </c>
      <c r="D21" s="15">
        <v>561</v>
      </c>
      <c r="E21" s="8">
        <v>23</v>
      </c>
      <c r="F21" s="8">
        <v>353</v>
      </c>
      <c r="G21" s="15">
        <v>376</v>
      </c>
      <c r="H21" s="16">
        <v>248</v>
      </c>
      <c r="I21" s="68">
        <v>248</v>
      </c>
      <c r="J21" s="71">
        <v>0</v>
      </c>
      <c r="K21" s="8">
        <v>1</v>
      </c>
      <c r="L21" s="15">
        <v>1</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1190</v>
      </c>
      <c r="AI21" s="120">
        <v>174</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21">
        <v>1</v>
      </c>
    </row>
    <row r="23" spans="1:35" x14ac:dyDescent="0.3">
      <c r="A23" s="17" t="s">
        <v>77</v>
      </c>
      <c r="B23" s="20">
        <v>7</v>
      </c>
      <c r="C23" s="20">
        <v>119</v>
      </c>
      <c r="D23" s="18">
        <v>126</v>
      </c>
      <c r="E23" s="23">
        <v>2</v>
      </c>
      <c r="F23" s="23">
        <v>63</v>
      </c>
      <c r="G23" s="18">
        <v>65</v>
      </c>
      <c r="H23" s="19">
        <v>65</v>
      </c>
      <c r="I23" s="78">
        <v>65</v>
      </c>
      <c r="J23" s="77">
        <v>0</v>
      </c>
      <c r="K23" s="20">
        <v>1</v>
      </c>
      <c r="L23" s="18">
        <v>1</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258</v>
      </c>
      <c r="AI23" s="121">
        <v>50</v>
      </c>
    </row>
    <row r="24" spans="1:35" x14ac:dyDescent="0.3">
      <c r="A24" s="17" t="s">
        <v>78</v>
      </c>
      <c r="B24" s="20">
        <v>10</v>
      </c>
      <c r="C24" s="20">
        <v>101</v>
      </c>
      <c r="D24" s="18">
        <v>111</v>
      </c>
      <c r="E24" s="23">
        <v>7</v>
      </c>
      <c r="F24" s="23">
        <v>27</v>
      </c>
      <c r="G24" s="18">
        <v>34</v>
      </c>
      <c r="H24" s="19">
        <v>45</v>
      </c>
      <c r="I24" s="78">
        <v>45</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191</v>
      </c>
      <c r="AI24" s="121">
        <v>16</v>
      </c>
    </row>
    <row r="25" spans="1:35" x14ac:dyDescent="0.3">
      <c r="A25" s="17" t="s">
        <v>79</v>
      </c>
      <c r="B25" s="20">
        <v>2</v>
      </c>
      <c r="C25" s="20">
        <v>92</v>
      </c>
      <c r="D25" s="18">
        <v>94</v>
      </c>
      <c r="E25" s="23">
        <v>6</v>
      </c>
      <c r="F25" s="23">
        <v>46</v>
      </c>
      <c r="G25" s="18">
        <v>52</v>
      </c>
      <c r="H25" s="19">
        <v>40</v>
      </c>
      <c r="I25" s="78">
        <v>40</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186</v>
      </c>
      <c r="AI25" s="121">
        <v>28</v>
      </c>
    </row>
    <row r="26" spans="1:35" x14ac:dyDescent="0.3">
      <c r="A26" s="17" t="s">
        <v>80</v>
      </c>
      <c r="B26" s="20">
        <v>4</v>
      </c>
      <c r="C26" s="20">
        <v>57</v>
      </c>
      <c r="D26" s="18">
        <v>61</v>
      </c>
      <c r="E26" s="23">
        <v>2</v>
      </c>
      <c r="F26" s="23">
        <v>47</v>
      </c>
      <c r="G26" s="18">
        <v>49</v>
      </c>
      <c r="H26" s="19">
        <v>38</v>
      </c>
      <c r="I26" s="78">
        <v>38</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148</v>
      </c>
      <c r="AI26" s="121">
        <v>28</v>
      </c>
    </row>
    <row r="27" spans="1:35" x14ac:dyDescent="0.3">
      <c r="A27" s="17" t="s">
        <v>81</v>
      </c>
      <c r="B27" s="20">
        <v>2</v>
      </c>
      <c r="C27" s="20">
        <v>56</v>
      </c>
      <c r="D27" s="18">
        <v>58</v>
      </c>
      <c r="E27" s="23">
        <v>2</v>
      </c>
      <c r="F27" s="23">
        <v>73</v>
      </c>
      <c r="G27" s="18">
        <v>75</v>
      </c>
      <c r="H27" s="19">
        <v>25</v>
      </c>
      <c r="I27" s="78">
        <v>25</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159</v>
      </c>
      <c r="AI27" s="121">
        <v>23</v>
      </c>
    </row>
    <row r="28" spans="1:35" x14ac:dyDescent="0.3">
      <c r="A28" s="17" t="s">
        <v>82</v>
      </c>
      <c r="B28" s="20">
        <v>4</v>
      </c>
      <c r="C28" s="20">
        <v>61</v>
      </c>
      <c r="D28" s="18">
        <v>65</v>
      </c>
      <c r="E28" s="23">
        <v>3</v>
      </c>
      <c r="F28" s="23">
        <v>57</v>
      </c>
      <c r="G28" s="18">
        <v>60</v>
      </c>
      <c r="H28" s="19">
        <v>20</v>
      </c>
      <c r="I28" s="78">
        <v>20</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145</v>
      </c>
      <c r="AI28" s="121">
        <v>18</v>
      </c>
    </row>
    <row r="29" spans="1:35" x14ac:dyDescent="0.3">
      <c r="A29" s="17" t="s">
        <v>83</v>
      </c>
      <c r="B29" s="20">
        <v>4</v>
      </c>
      <c r="C29" s="20">
        <v>41</v>
      </c>
      <c r="D29" s="18">
        <v>45</v>
      </c>
      <c r="E29" s="23">
        <v>1</v>
      </c>
      <c r="F29" s="23">
        <v>39</v>
      </c>
      <c r="G29" s="18">
        <v>40</v>
      </c>
      <c r="H29" s="19">
        <v>15</v>
      </c>
      <c r="I29" s="78">
        <v>15</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101</v>
      </c>
      <c r="AI29" s="121">
        <v>10</v>
      </c>
    </row>
    <row r="30" spans="1:35" x14ac:dyDescent="0.3">
      <c r="A30" s="14" t="s">
        <v>94</v>
      </c>
      <c r="B30" s="8">
        <v>29</v>
      </c>
      <c r="C30" s="8">
        <v>1474</v>
      </c>
      <c r="D30" s="15">
        <v>1503</v>
      </c>
      <c r="E30" s="8">
        <v>12</v>
      </c>
      <c r="F30" s="8">
        <v>585</v>
      </c>
      <c r="G30" s="15">
        <v>597</v>
      </c>
      <c r="H30" s="16">
        <v>485</v>
      </c>
      <c r="I30" s="68">
        <v>485</v>
      </c>
      <c r="J30" s="71">
        <v>0</v>
      </c>
      <c r="K30" s="8">
        <v>0</v>
      </c>
      <c r="L30" s="15">
        <v>0</v>
      </c>
      <c r="M30" s="8">
        <v>0</v>
      </c>
      <c r="N30" s="8">
        <v>2</v>
      </c>
      <c r="O30" s="15">
        <v>2</v>
      </c>
      <c r="P30" s="8">
        <v>0</v>
      </c>
      <c r="Q30" s="8">
        <v>0</v>
      </c>
      <c r="R30" s="15">
        <v>0</v>
      </c>
      <c r="S30" s="8">
        <v>0</v>
      </c>
      <c r="T30" s="8">
        <v>0</v>
      </c>
      <c r="U30" s="15">
        <v>0</v>
      </c>
      <c r="V30" s="8">
        <v>0</v>
      </c>
      <c r="W30" s="8">
        <v>1</v>
      </c>
      <c r="X30" s="15">
        <v>1</v>
      </c>
      <c r="Y30" s="8">
        <v>0</v>
      </c>
      <c r="Z30" s="8">
        <v>5</v>
      </c>
      <c r="AA30" s="15">
        <v>5</v>
      </c>
      <c r="AB30" s="8">
        <v>0</v>
      </c>
      <c r="AC30" s="8">
        <v>0</v>
      </c>
      <c r="AD30" s="15">
        <v>0</v>
      </c>
      <c r="AE30" s="8">
        <v>0</v>
      </c>
      <c r="AF30" s="8">
        <v>0</v>
      </c>
      <c r="AG30" s="15">
        <v>0</v>
      </c>
      <c r="AH30" s="41">
        <f t="shared" si="0"/>
        <v>2593</v>
      </c>
      <c r="AI30" s="120">
        <v>321</v>
      </c>
    </row>
    <row r="31" spans="1:35" x14ac:dyDescent="0.3">
      <c r="A31" s="17" t="s">
        <v>76</v>
      </c>
      <c r="B31" s="20">
        <v>0</v>
      </c>
      <c r="C31" s="20">
        <v>1</v>
      </c>
      <c r="D31" s="18">
        <v>1</v>
      </c>
      <c r="E31" s="23">
        <v>0</v>
      </c>
      <c r="F31" s="23">
        <v>1</v>
      </c>
      <c r="G31" s="18">
        <v>1</v>
      </c>
      <c r="H31" s="19">
        <v>0</v>
      </c>
      <c r="I31" s="78">
        <v>0</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21">
        <v>0</v>
      </c>
    </row>
    <row r="32" spans="1:35" x14ac:dyDescent="0.3">
      <c r="A32" s="17" t="s">
        <v>77</v>
      </c>
      <c r="B32" s="20">
        <v>13</v>
      </c>
      <c r="C32" s="20">
        <v>298</v>
      </c>
      <c r="D32" s="18">
        <v>311</v>
      </c>
      <c r="E32" s="23">
        <v>2</v>
      </c>
      <c r="F32" s="23">
        <v>86</v>
      </c>
      <c r="G32" s="18">
        <v>88</v>
      </c>
      <c r="H32" s="19">
        <v>133</v>
      </c>
      <c r="I32" s="78">
        <v>133</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532</v>
      </c>
      <c r="AI32" s="121">
        <v>54</v>
      </c>
    </row>
    <row r="33" spans="1:35" x14ac:dyDescent="0.3">
      <c r="A33" s="17" t="s">
        <v>78</v>
      </c>
      <c r="B33" s="20">
        <v>8</v>
      </c>
      <c r="C33" s="20">
        <v>371</v>
      </c>
      <c r="D33" s="18">
        <v>379</v>
      </c>
      <c r="E33" s="23">
        <v>1</v>
      </c>
      <c r="F33" s="23">
        <v>51</v>
      </c>
      <c r="G33" s="18">
        <v>52</v>
      </c>
      <c r="H33" s="19">
        <v>119</v>
      </c>
      <c r="I33" s="78">
        <v>119</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551</v>
      </c>
      <c r="AI33" s="121">
        <v>52</v>
      </c>
    </row>
    <row r="34" spans="1:35" x14ac:dyDescent="0.3">
      <c r="A34" s="17" t="s">
        <v>79</v>
      </c>
      <c r="B34" s="20">
        <v>4</v>
      </c>
      <c r="C34" s="20">
        <v>211</v>
      </c>
      <c r="D34" s="18">
        <v>215</v>
      </c>
      <c r="E34" s="23">
        <v>2</v>
      </c>
      <c r="F34" s="23">
        <v>60</v>
      </c>
      <c r="G34" s="18">
        <v>62</v>
      </c>
      <c r="H34" s="19">
        <v>82</v>
      </c>
      <c r="I34" s="78">
        <v>82</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1</v>
      </c>
      <c r="AA34" s="18">
        <v>1</v>
      </c>
      <c r="AB34" s="23">
        <v>0</v>
      </c>
      <c r="AC34" s="23">
        <v>0</v>
      </c>
      <c r="AD34" s="18">
        <v>0</v>
      </c>
      <c r="AE34" s="23">
        <v>0</v>
      </c>
      <c r="AF34" s="23">
        <v>0</v>
      </c>
      <c r="AG34" s="18">
        <v>0</v>
      </c>
      <c r="AH34" s="64">
        <f t="shared" si="0"/>
        <v>360</v>
      </c>
      <c r="AI34" s="121">
        <v>38</v>
      </c>
    </row>
    <row r="35" spans="1:35" x14ac:dyDescent="0.3">
      <c r="A35" s="17" t="s">
        <v>80</v>
      </c>
      <c r="B35" s="20">
        <v>1</v>
      </c>
      <c r="C35" s="20">
        <v>127</v>
      </c>
      <c r="D35" s="18">
        <v>128</v>
      </c>
      <c r="E35" s="23">
        <v>0</v>
      </c>
      <c r="F35" s="23">
        <v>61</v>
      </c>
      <c r="G35" s="18">
        <v>61</v>
      </c>
      <c r="H35" s="19">
        <v>39</v>
      </c>
      <c r="I35" s="78">
        <v>39</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2</v>
      </c>
      <c r="AA35" s="18">
        <v>2</v>
      </c>
      <c r="AB35" s="23">
        <v>0</v>
      </c>
      <c r="AC35" s="23">
        <v>0</v>
      </c>
      <c r="AD35" s="18">
        <v>0</v>
      </c>
      <c r="AE35" s="23">
        <v>0</v>
      </c>
      <c r="AF35" s="23">
        <v>0</v>
      </c>
      <c r="AG35" s="18">
        <v>0</v>
      </c>
      <c r="AH35" s="64">
        <f t="shared" si="0"/>
        <v>232</v>
      </c>
      <c r="AI35" s="121">
        <v>33</v>
      </c>
    </row>
    <row r="36" spans="1:35" x14ac:dyDescent="0.3">
      <c r="A36" s="17" t="s">
        <v>81</v>
      </c>
      <c r="B36" s="20">
        <v>0</v>
      </c>
      <c r="C36" s="20">
        <v>143</v>
      </c>
      <c r="D36" s="18">
        <v>143</v>
      </c>
      <c r="E36" s="23">
        <v>3</v>
      </c>
      <c r="F36" s="23">
        <v>97</v>
      </c>
      <c r="G36" s="18">
        <v>100</v>
      </c>
      <c r="H36" s="19">
        <v>55</v>
      </c>
      <c r="I36" s="78">
        <v>55</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298</v>
      </c>
      <c r="AI36" s="121">
        <v>42</v>
      </c>
    </row>
    <row r="37" spans="1:35" x14ac:dyDescent="0.3">
      <c r="A37" s="17" t="s">
        <v>82</v>
      </c>
      <c r="B37" s="20">
        <v>2</v>
      </c>
      <c r="C37" s="20">
        <v>158</v>
      </c>
      <c r="D37" s="18">
        <v>160</v>
      </c>
      <c r="E37" s="23">
        <v>3</v>
      </c>
      <c r="F37" s="23">
        <v>110</v>
      </c>
      <c r="G37" s="18">
        <v>113</v>
      </c>
      <c r="H37" s="19">
        <v>34</v>
      </c>
      <c r="I37" s="78">
        <v>34</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309</v>
      </c>
      <c r="AI37" s="121">
        <v>54</v>
      </c>
    </row>
    <row r="38" spans="1:35" x14ac:dyDescent="0.3">
      <c r="A38" s="17" t="s">
        <v>83</v>
      </c>
      <c r="B38" s="20">
        <v>1</v>
      </c>
      <c r="C38" s="20">
        <v>165</v>
      </c>
      <c r="D38" s="18">
        <v>166</v>
      </c>
      <c r="E38" s="23">
        <v>1</v>
      </c>
      <c r="F38" s="23">
        <v>119</v>
      </c>
      <c r="G38" s="18">
        <v>120</v>
      </c>
      <c r="H38" s="19">
        <v>23</v>
      </c>
      <c r="I38" s="78">
        <v>23</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309</v>
      </c>
      <c r="AI38" s="121">
        <v>48</v>
      </c>
    </row>
    <row r="39" spans="1:35" x14ac:dyDescent="0.3">
      <c r="A39" s="9" t="s">
        <v>6</v>
      </c>
      <c r="B39" s="5">
        <f t="shared" ref="B39:I39" si="1">SUM(B3,B12,B21,B30)</f>
        <v>2979</v>
      </c>
      <c r="C39" s="5">
        <f t="shared" si="1"/>
        <v>452001</v>
      </c>
      <c r="D39" s="5">
        <f t="shared" si="1"/>
        <v>454980</v>
      </c>
      <c r="E39" s="5">
        <f t="shared" si="1"/>
        <v>4493</v>
      </c>
      <c r="F39" s="5">
        <f t="shared" si="1"/>
        <v>438104</v>
      </c>
      <c r="G39" s="5">
        <f t="shared" si="1"/>
        <v>442597</v>
      </c>
      <c r="H39" s="5">
        <f t="shared" si="1"/>
        <v>102647</v>
      </c>
      <c r="I39" s="76">
        <f t="shared" si="1"/>
        <v>102647</v>
      </c>
      <c r="J39" s="73">
        <f t="shared" ref="J39:AG39" si="2">SUM(J3,J12,J21,J30)</f>
        <v>7</v>
      </c>
      <c r="K39" s="5">
        <f t="shared" si="2"/>
        <v>202</v>
      </c>
      <c r="L39" s="5">
        <f t="shared" si="2"/>
        <v>209</v>
      </c>
      <c r="M39" s="5">
        <f t="shared" si="2"/>
        <v>0</v>
      </c>
      <c r="N39" s="5">
        <f t="shared" si="2"/>
        <v>35</v>
      </c>
      <c r="O39" s="5">
        <f t="shared" si="2"/>
        <v>35</v>
      </c>
      <c r="P39" s="5">
        <f t="shared" si="2"/>
        <v>0</v>
      </c>
      <c r="Q39" s="5">
        <f t="shared" si="2"/>
        <v>28</v>
      </c>
      <c r="R39" s="5">
        <f t="shared" si="2"/>
        <v>28</v>
      </c>
      <c r="S39" s="5">
        <f t="shared" si="2"/>
        <v>0</v>
      </c>
      <c r="T39" s="5">
        <f t="shared" si="2"/>
        <v>2</v>
      </c>
      <c r="U39" s="5">
        <f t="shared" si="2"/>
        <v>2</v>
      </c>
      <c r="V39" s="5">
        <f t="shared" si="2"/>
        <v>0</v>
      </c>
      <c r="W39" s="5">
        <f t="shared" si="2"/>
        <v>107</v>
      </c>
      <c r="X39" s="5">
        <f t="shared" si="2"/>
        <v>107</v>
      </c>
      <c r="Y39" s="5">
        <f t="shared" si="2"/>
        <v>15</v>
      </c>
      <c r="Z39" s="5">
        <f t="shared" si="2"/>
        <v>934</v>
      </c>
      <c r="AA39" s="5">
        <f t="shared" si="2"/>
        <v>949</v>
      </c>
      <c r="AB39" s="5">
        <f t="shared" si="2"/>
        <v>1</v>
      </c>
      <c r="AC39" s="5">
        <f t="shared" si="2"/>
        <v>137</v>
      </c>
      <c r="AD39" s="5">
        <f t="shared" si="2"/>
        <v>138</v>
      </c>
      <c r="AE39" s="5">
        <f t="shared" si="2"/>
        <v>1</v>
      </c>
      <c r="AF39" s="5">
        <f t="shared" si="2"/>
        <v>27</v>
      </c>
      <c r="AG39" s="5">
        <f t="shared" si="2"/>
        <v>28</v>
      </c>
      <c r="AH39" s="46">
        <f>SUM(AH3,AH12,AH21,AH30)</f>
        <v>1001720</v>
      </c>
      <c r="AI39" s="48">
        <f>SUM(AI3,AI12,AI21,AI30)</f>
        <v>180574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sheetPr codeName="Sheet4"/>
  <dimension ref="A1:O67"/>
  <sheetViews>
    <sheetView topLeftCell="M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22"/>
      <c r="M1" s="122"/>
      <c r="N1" s="139"/>
      <c r="O1" s="140"/>
    </row>
    <row r="2" spans="1:15" ht="28.8" x14ac:dyDescent="0.3">
      <c r="A2" s="87" t="s">
        <v>7</v>
      </c>
      <c r="B2" s="9" t="s">
        <v>1</v>
      </c>
      <c r="C2" s="9" t="s">
        <v>2</v>
      </c>
      <c r="D2" s="108" t="s">
        <v>88</v>
      </c>
      <c r="E2" s="114" t="s">
        <v>99</v>
      </c>
      <c r="F2" s="115" t="s">
        <v>100</v>
      </c>
      <c r="G2" s="115" t="s">
        <v>101</v>
      </c>
      <c r="H2" s="115" t="s">
        <v>102</v>
      </c>
      <c r="I2" s="115" t="s">
        <v>103</v>
      </c>
      <c r="J2" s="115" t="s">
        <v>107</v>
      </c>
      <c r="K2" s="115" t="s">
        <v>105</v>
      </c>
      <c r="L2" s="115" t="s">
        <v>106</v>
      </c>
      <c r="M2" s="109" t="s">
        <v>3</v>
      </c>
      <c r="N2" s="111" t="s">
        <v>163</v>
      </c>
      <c r="O2" s="116" t="s">
        <v>164</v>
      </c>
    </row>
    <row r="3" spans="1:15" x14ac:dyDescent="0.3">
      <c r="A3" s="50" t="s">
        <v>8</v>
      </c>
      <c r="B3" s="7">
        <v>26751</v>
      </c>
      <c r="C3" s="7">
        <v>21631</v>
      </c>
      <c r="D3" s="45">
        <v>8391</v>
      </c>
      <c r="E3" s="47">
        <v>7</v>
      </c>
      <c r="F3" s="7">
        <v>0</v>
      </c>
      <c r="G3" s="7">
        <v>0</v>
      </c>
      <c r="H3" s="7">
        <v>0</v>
      </c>
      <c r="I3" s="7">
        <v>1</v>
      </c>
      <c r="J3" s="7">
        <v>19</v>
      </c>
      <c r="K3" s="7">
        <v>4</v>
      </c>
      <c r="L3" s="7">
        <v>0</v>
      </c>
      <c r="M3" s="41">
        <f>SUM(B3:L3)</f>
        <v>56804</v>
      </c>
      <c r="N3" s="49" t="s">
        <v>109</v>
      </c>
      <c r="O3" s="117">
        <v>2540</v>
      </c>
    </row>
    <row r="4" spans="1:15" x14ac:dyDescent="0.3">
      <c r="A4" s="50" t="s">
        <v>9</v>
      </c>
      <c r="B4" s="7">
        <v>1035</v>
      </c>
      <c r="C4" s="7">
        <v>1483</v>
      </c>
      <c r="D4" s="45">
        <v>44</v>
      </c>
      <c r="E4" s="47">
        <v>0</v>
      </c>
      <c r="F4" s="7">
        <v>0</v>
      </c>
      <c r="G4" s="7">
        <v>0</v>
      </c>
      <c r="H4" s="7">
        <v>0</v>
      </c>
      <c r="I4" s="7">
        <v>0</v>
      </c>
      <c r="J4" s="7">
        <v>0</v>
      </c>
      <c r="K4" s="7">
        <v>0</v>
      </c>
      <c r="L4" s="7">
        <v>0</v>
      </c>
      <c r="M4" s="41">
        <f t="shared" ref="M4:M66" si="0">SUM(B4:L4)</f>
        <v>2562</v>
      </c>
      <c r="N4" s="49" t="s">
        <v>110</v>
      </c>
      <c r="O4" s="117">
        <v>0</v>
      </c>
    </row>
    <row r="5" spans="1:15" x14ac:dyDescent="0.3">
      <c r="A5" s="50" t="s">
        <v>10</v>
      </c>
      <c r="B5" s="7">
        <v>48690</v>
      </c>
      <c r="C5" s="7">
        <v>27422</v>
      </c>
      <c r="D5" s="45">
        <v>6292</v>
      </c>
      <c r="E5" s="47">
        <v>6</v>
      </c>
      <c r="F5" s="7">
        <v>1</v>
      </c>
      <c r="G5" s="7">
        <v>2</v>
      </c>
      <c r="H5" s="7">
        <v>0</v>
      </c>
      <c r="I5" s="7">
        <v>4</v>
      </c>
      <c r="J5" s="7">
        <v>42</v>
      </c>
      <c r="K5" s="7">
        <v>5</v>
      </c>
      <c r="L5" s="7">
        <v>0</v>
      </c>
      <c r="M5" s="41">
        <f t="shared" si="0"/>
        <v>82464</v>
      </c>
      <c r="N5" s="49" t="s">
        <v>109</v>
      </c>
      <c r="O5" s="117">
        <v>5769</v>
      </c>
    </row>
    <row r="6" spans="1:15" x14ac:dyDescent="0.3">
      <c r="A6" s="50" t="s">
        <v>11</v>
      </c>
      <c r="B6" s="7">
        <v>1160</v>
      </c>
      <c r="C6" s="7">
        <v>2632</v>
      </c>
      <c r="D6" s="45">
        <v>103</v>
      </c>
      <c r="E6" s="47">
        <v>0</v>
      </c>
      <c r="F6" s="7">
        <v>0</v>
      </c>
      <c r="G6" s="7">
        <v>0</v>
      </c>
      <c r="H6" s="7">
        <v>0</v>
      </c>
      <c r="I6" s="7">
        <v>0</v>
      </c>
      <c r="J6" s="7">
        <v>0</v>
      </c>
      <c r="K6" s="7">
        <v>0</v>
      </c>
      <c r="L6" s="7">
        <v>0</v>
      </c>
      <c r="M6" s="41">
        <f t="shared" si="0"/>
        <v>3895</v>
      </c>
      <c r="N6" s="49" t="s">
        <v>110</v>
      </c>
      <c r="O6" s="117">
        <v>0</v>
      </c>
    </row>
    <row r="7" spans="1:15" x14ac:dyDescent="0.3">
      <c r="A7" s="50" t="s">
        <v>12</v>
      </c>
      <c r="B7" s="7">
        <v>131</v>
      </c>
      <c r="C7" s="7">
        <v>865</v>
      </c>
      <c r="D7" s="45">
        <v>2</v>
      </c>
      <c r="E7" s="47">
        <v>1</v>
      </c>
      <c r="F7" s="7">
        <v>1</v>
      </c>
      <c r="G7" s="7">
        <v>0</v>
      </c>
      <c r="H7" s="7">
        <v>0</v>
      </c>
      <c r="I7" s="7">
        <v>0</v>
      </c>
      <c r="J7" s="7">
        <v>2</v>
      </c>
      <c r="K7" s="7">
        <v>0</v>
      </c>
      <c r="L7" s="7">
        <v>0</v>
      </c>
      <c r="M7" s="41">
        <f t="shared" si="0"/>
        <v>1002</v>
      </c>
      <c r="N7" s="49" t="s">
        <v>109</v>
      </c>
      <c r="O7" s="117">
        <v>1002</v>
      </c>
    </row>
    <row r="8" spans="1:15" x14ac:dyDescent="0.3">
      <c r="A8" s="50" t="s">
        <v>13</v>
      </c>
      <c r="B8" s="7">
        <v>231</v>
      </c>
      <c r="C8" s="7">
        <v>898</v>
      </c>
      <c r="D8" s="45">
        <v>13</v>
      </c>
      <c r="E8" s="47">
        <v>3</v>
      </c>
      <c r="F8" s="7">
        <v>0</v>
      </c>
      <c r="G8" s="7">
        <v>0</v>
      </c>
      <c r="H8" s="7">
        <v>0</v>
      </c>
      <c r="I8" s="7">
        <v>2</v>
      </c>
      <c r="J8" s="7">
        <v>4</v>
      </c>
      <c r="K8" s="7">
        <v>0</v>
      </c>
      <c r="L8" s="7">
        <v>0</v>
      </c>
      <c r="M8" s="41">
        <f t="shared" si="0"/>
        <v>1151</v>
      </c>
      <c r="N8" s="49" t="s">
        <v>109</v>
      </c>
      <c r="O8" s="117">
        <v>1151</v>
      </c>
    </row>
    <row r="9" spans="1:15" x14ac:dyDescent="0.3">
      <c r="A9" s="50" t="s">
        <v>14</v>
      </c>
      <c r="B9" s="7">
        <v>52281</v>
      </c>
      <c r="C9" s="7">
        <v>10294</v>
      </c>
      <c r="D9" s="45">
        <v>3650</v>
      </c>
      <c r="E9" s="47">
        <v>0</v>
      </c>
      <c r="F9" s="7">
        <v>0</v>
      </c>
      <c r="G9" s="7">
        <v>0</v>
      </c>
      <c r="H9" s="7">
        <v>0</v>
      </c>
      <c r="I9" s="7">
        <v>0</v>
      </c>
      <c r="J9" s="7">
        <v>2</v>
      </c>
      <c r="K9" s="7">
        <v>0</v>
      </c>
      <c r="L9" s="7">
        <v>0</v>
      </c>
      <c r="M9" s="41">
        <f t="shared" si="0"/>
        <v>66227</v>
      </c>
      <c r="N9" s="49" t="s">
        <v>110</v>
      </c>
      <c r="O9" s="117">
        <v>0</v>
      </c>
    </row>
    <row r="10" spans="1:15" x14ac:dyDescent="0.3">
      <c r="A10" s="50" t="s">
        <v>15</v>
      </c>
      <c r="B10" s="7">
        <v>7918</v>
      </c>
      <c r="C10" s="7">
        <v>4016</v>
      </c>
      <c r="D10" s="45">
        <v>160</v>
      </c>
      <c r="E10" s="47">
        <v>0</v>
      </c>
      <c r="F10" s="7">
        <v>0</v>
      </c>
      <c r="G10" s="7">
        <v>0</v>
      </c>
      <c r="H10" s="7">
        <v>0</v>
      </c>
      <c r="I10" s="7">
        <v>0</v>
      </c>
      <c r="J10" s="7">
        <v>0</v>
      </c>
      <c r="K10" s="7">
        <v>0</v>
      </c>
      <c r="L10" s="7">
        <v>0</v>
      </c>
      <c r="M10" s="41">
        <f t="shared" si="0"/>
        <v>12094</v>
      </c>
      <c r="N10" s="49" t="s">
        <v>110</v>
      </c>
      <c r="O10" s="117">
        <v>0</v>
      </c>
    </row>
    <row r="11" spans="1:15" x14ac:dyDescent="0.3">
      <c r="A11" s="50" t="s">
        <v>16</v>
      </c>
      <c r="B11" s="7">
        <v>1942</v>
      </c>
      <c r="C11" s="7">
        <v>1711</v>
      </c>
      <c r="D11" s="45">
        <v>967</v>
      </c>
      <c r="E11" s="47">
        <v>0</v>
      </c>
      <c r="F11" s="7">
        <v>0</v>
      </c>
      <c r="G11" s="7">
        <v>0</v>
      </c>
      <c r="H11" s="7">
        <v>0</v>
      </c>
      <c r="I11" s="7">
        <v>0</v>
      </c>
      <c r="J11" s="7">
        <v>0</v>
      </c>
      <c r="K11" s="7">
        <v>0</v>
      </c>
      <c r="L11" s="7">
        <v>0</v>
      </c>
      <c r="M11" s="41">
        <f t="shared" si="0"/>
        <v>4620</v>
      </c>
      <c r="N11" s="49" t="s">
        <v>110</v>
      </c>
      <c r="O11" s="117">
        <v>0</v>
      </c>
    </row>
    <row r="12" spans="1:15" x14ac:dyDescent="0.3">
      <c r="A12" s="50" t="s">
        <v>17</v>
      </c>
      <c r="B12" s="7">
        <v>38</v>
      </c>
      <c r="C12" s="7">
        <v>474</v>
      </c>
      <c r="D12" s="45">
        <v>146</v>
      </c>
      <c r="E12" s="47">
        <v>1</v>
      </c>
      <c r="F12" s="7">
        <v>0</v>
      </c>
      <c r="G12" s="7">
        <v>0</v>
      </c>
      <c r="H12" s="7">
        <v>0</v>
      </c>
      <c r="I12" s="7">
        <v>0</v>
      </c>
      <c r="J12" s="7">
        <v>0</v>
      </c>
      <c r="K12" s="7">
        <v>0</v>
      </c>
      <c r="L12" s="7">
        <v>0</v>
      </c>
      <c r="M12" s="41">
        <f t="shared" si="0"/>
        <v>659</v>
      </c>
      <c r="N12" s="49" t="s">
        <v>109</v>
      </c>
      <c r="O12" s="117">
        <v>659</v>
      </c>
    </row>
    <row r="13" spans="1:15" x14ac:dyDescent="0.3">
      <c r="A13" s="50" t="s">
        <v>18</v>
      </c>
      <c r="B13" s="7">
        <v>1106</v>
      </c>
      <c r="C13" s="7">
        <v>637</v>
      </c>
      <c r="D13" s="45">
        <v>23</v>
      </c>
      <c r="E13" s="47">
        <v>0</v>
      </c>
      <c r="F13" s="7">
        <v>0</v>
      </c>
      <c r="G13" s="7">
        <v>0</v>
      </c>
      <c r="H13" s="7">
        <v>0</v>
      </c>
      <c r="I13" s="7">
        <v>0</v>
      </c>
      <c r="J13" s="7">
        <v>0</v>
      </c>
      <c r="K13" s="7">
        <v>0</v>
      </c>
      <c r="L13" s="7">
        <v>0</v>
      </c>
      <c r="M13" s="41">
        <f t="shared" si="0"/>
        <v>1766</v>
      </c>
      <c r="N13" s="49" t="s">
        <v>110</v>
      </c>
      <c r="O13" s="117">
        <v>0</v>
      </c>
    </row>
    <row r="14" spans="1:15" x14ac:dyDescent="0.3">
      <c r="A14" s="50" t="s">
        <v>19</v>
      </c>
      <c r="B14" s="7">
        <v>948</v>
      </c>
      <c r="C14" s="7">
        <v>961</v>
      </c>
      <c r="D14" s="45">
        <v>39</v>
      </c>
      <c r="E14" s="47">
        <v>0</v>
      </c>
      <c r="F14" s="7">
        <v>0</v>
      </c>
      <c r="G14" s="7">
        <v>0</v>
      </c>
      <c r="H14" s="7">
        <v>0</v>
      </c>
      <c r="I14" s="7">
        <v>0</v>
      </c>
      <c r="J14" s="7">
        <v>0</v>
      </c>
      <c r="K14" s="7">
        <v>0</v>
      </c>
      <c r="L14" s="7">
        <v>0</v>
      </c>
      <c r="M14" s="41">
        <f t="shared" si="0"/>
        <v>1948</v>
      </c>
      <c r="N14" s="49" t="s">
        <v>110</v>
      </c>
      <c r="O14" s="117">
        <v>0</v>
      </c>
    </row>
    <row r="15" spans="1:15" x14ac:dyDescent="0.3">
      <c r="A15" s="50" t="s">
        <v>20</v>
      </c>
      <c r="B15" s="7">
        <v>608</v>
      </c>
      <c r="C15" s="7">
        <v>254</v>
      </c>
      <c r="D15" s="45">
        <v>18</v>
      </c>
      <c r="E15" s="47">
        <v>0</v>
      </c>
      <c r="F15" s="7">
        <v>0</v>
      </c>
      <c r="G15" s="7">
        <v>0</v>
      </c>
      <c r="H15" s="7">
        <v>0</v>
      </c>
      <c r="I15" s="7">
        <v>0</v>
      </c>
      <c r="J15" s="7">
        <v>0</v>
      </c>
      <c r="K15" s="7">
        <v>0</v>
      </c>
      <c r="L15" s="7">
        <v>0</v>
      </c>
      <c r="M15" s="41">
        <f t="shared" si="0"/>
        <v>880</v>
      </c>
      <c r="N15" s="49" t="s">
        <v>110</v>
      </c>
      <c r="O15" s="117">
        <v>0</v>
      </c>
    </row>
    <row r="16" spans="1:15" x14ac:dyDescent="0.3">
      <c r="A16" s="50" t="s">
        <v>21</v>
      </c>
      <c r="B16" s="7">
        <v>154</v>
      </c>
      <c r="C16" s="7">
        <v>801</v>
      </c>
      <c r="D16" s="45">
        <v>13</v>
      </c>
      <c r="E16" s="47">
        <v>1</v>
      </c>
      <c r="F16" s="7">
        <v>0</v>
      </c>
      <c r="G16" s="7">
        <v>0</v>
      </c>
      <c r="H16" s="7">
        <v>0</v>
      </c>
      <c r="I16" s="7">
        <v>2</v>
      </c>
      <c r="J16" s="7">
        <v>3</v>
      </c>
      <c r="K16" s="7">
        <v>0</v>
      </c>
      <c r="L16" s="7">
        <v>0</v>
      </c>
      <c r="M16" s="41">
        <f t="shared" si="0"/>
        <v>974</v>
      </c>
      <c r="N16" s="49" t="s">
        <v>109</v>
      </c>
      <c r="O16" s="117">
        <v>974</v>
      </c>
    </row>
    <row r="17" spans="1:15" x14ac:dyDescent="0.3">
      <c r="A17" s="50" t="s">
        <v>22</v>
      </c>
      <c r="B17" s="7">
        <v>329</v>
      </c>
      <c r="C17" s="7">
        <v>1151</v>
      </c>
      <c r="D17" s="45">
        <v>9</v>
      </c>
      <c r="E17" s="47">
        <v>0</v>
      </c>
      <c r="F17" s="7">
        <v>0</v>
      </c>
      <c r="G17" s="7">
        <v>0</v>
      </c>
      <c r="H17" s="7">
        <v>0</v>
      </c>
      <c r="I17" s="7">
        <v>0</v>
      </c>
      <c r="J17" s="7">
        <v>0</v>
      </c>
      <c r="K17" s="7">
        <v>0</v>
      </c>
      <c r="L17" s="7">
        <v>0</v>
      </c>
      <c r="M17" s="41">
        <f t="shared" si="0"/>
        <v>1489</v>
      </c>
      <c r="N17" s="49" t="s">
        <v>110</v>
      </c>
      <c r="O17" s="117">
        <v>0</v>
      </c>
    </row>
    <row r="18" spans="1:15" x14ac:dyDescent="0.3">
      <c r="A18" s="50" t="s">
        <v>23</v>
      </c>
      <c r="B18" s="7">
        <v>1799</v>
      </c>
      <c r="C18" s="7">
        <v>5955</v>
      </c>
      <c r="D18" s="45">
        <v>202</v>
      </c>
      <c r="E18" s="47">
        <v>0</v>
      </c>
      <c r="F18" s="7">
        <v>0</v>
      </c>
      <c r="G18" s="7">
        <v>0</v>
      </c>
      <c r="H18" s="7">
        <v>0</v>
      </c>
      <c r="I18" s="7">
        <v>0</v>
      </c>
      <c r="J18" s="7">
        <v>0</v>
      </c>
      <c r="K18" s="7">
        <v>0</v>
      </c>
      <c r="L18" s="7">
        <v>0</v>
      </c>
      <c r="M18" s="41">
        <f t="shared" si="0"/>
        <v>7956</v>
      </c>
      <c r="N18" s="49" t="s">
        <v>110</v>
      </c>
      <c r="O18" s="117">
        <v>0</v>
      </c>
    </row>
    <row r="19" spans="1:15" x14ac:dyDescent="0.3">
      <c r="A19" s="50" t="s">
        <v>24</v>
      </c>
      <c r="B19" s="7">
        <v>70801</v>
      </c>
      <c r="C19" s="7">
        <v>9979</v>
      </c>
      <c r="D19" s="45">
        <v>17346</v>
      </c>
      <c r="E19" s="47">
        <v>1</v>
      </c>
      <c r="F19" s="7">
        <v>0</v>
      </c>
      <c r="G19" s="7">
        <v>0</v>
      </c>
      <c r="H19" s="7">
        <v>0</v>
      </c>
      <c r="I19" s="7">
        <v>0</v>
      </c>
      <c r="J19" s="7">
        <v>0</v>
      </c>
      <c r="K19" s="7">
        <v>0</v>
      </c>
      <c r="L19" s="7">
        <v>0</v>
      </c>
      <c r="M19" s="41">
        <f t="shared" si="0"/>
        <v>98127</v>
      </c>
      <c r="N19" s="49" t="s">
        <v>110</v>
      </c>
      <c r="O19" s="117">
        <v>0</v>
      </c>
    </row>
    <row r="20" spans="1:15" x14ac:dyDescent="0.3">
      <c r="A20" s="50" t="s">
        <v>25</v>
      </c>
      <c r="B20" s="7">
        <v>60</v>
      </c>
      <c r="C20" s="7">
        <v>573</v>
      </c>
      <c r="D20" s="45">
        <v>20</v>
      </c>
      <c r="E20" s="47">
        <v>0</v>
      </c>
      <c r="F20" s="7">
        <v>0</v>
      </c>
      <c r="G20" s="7">
        <v>0</v>
      </c>
      <c r="H20" s="7">
        <v>0</v>
      </c>
      <c r="I20" s="7">
        <v>0</v>
      </c>
      <c r="J20" s="7">
        <v>0</v>
      </c>
      <c r="K20" s="7">
        <v>0</v>
      </c>
      <c r="L20" s="7">
        <v>0</v>
      </c>
      <c r="M20" s="41">
        <f t="shared" si="0"/>
        <v>653</v>
      </c>
      <c r="N20" s="49" t="s">
        <v>110</v>
      </c>
      <c r="O20" s="117">
        <v>0</v>
      </c>
    </row>
    <row r="21" spans="1:15" x14ac:dyDescent="0.3">
      <c r="A21" s="50" t="s">
        <v>26</v>
      </c>
      <c r="B21" s="7">
        <v>24620</v>
      </c>
      <c r="C21" s="7">
        <v>47783</v>
      </c>
      <c r="D21" s="45">
        <v>18216</v>
      </c>
      <c r="E21" s="47">
        <v>74</v>
      </c>
      <c r="F21" s="7">
        <v>16</v>
      </c>
      <c r="G21" s="7">
        <v>20</v>
      </c>
      <c r="H21" s="7">
        <v>1</v>
      </c>
      <c r="I21" s="7">
        <v>52</v>
      </c>
      <c r="J21" s="7">
        <v>514</v>
      </c>
      <c r="K21" s="7">
        <v>67</v>
      </c>
      <c r="L21" s="7">
        <v>10</v>
      </c>
      <c r="M21" s="41">
        <f t="shared" si="0"/>
        <v>91373</v>
      </c>
      <c r="N21" s="49" t="s">
        <v>109</v>
      </c>
      <c r="O21" s="117">
        <v>89937</v>
      </c>
    </row>
    <row r="22" spans="1:15" x14ac:dyDescent="0.3">
      <c r="A22" s="50" t="s">
        <v>27</v>
      </c>
      <c r="B22" s="7">
        <v>5228</v>
      </c>
      <c r="C22" s="7">
        <v>1973</v>
      </c>
      <c r="D22" s="45">
        <v>248</v>
      </c>
      <c r="E22" s="47">
        <v>0</v>
      </c>
      <c r="F22" s="7">
        <v>0</v>
      </c>
      <c r="G22" s="7">
        <v>0</v>
      </c>
      <c r="H22" s="7">
        <v>0</v>
      </c>
      <c r="I22" s="7">
        <v>0</v>
      </c>
      <c r="J22" s="7">
        <v>0</v>
      </c>
      <c r="K22" s="7">
        <v>0</v>
      </c>
      <c r="L22" s="7">
        <v>0</v>
      </c>
      <c r="M22" s="41">
        <f t="shared" si="0"/>
        <v>7449</v>
      </c>
      <c r="N22" s="49" t="s">
        <v>110</v>
      </c>
      <c r="O22" s="117">
        <v>0</v>
      </c>
    </row>
    <row r="23" spans="1:15" x14ac:dyDescent="0.3">
      <c r="A23" s="50" t="s">
        <v>28</v>
      </c>
      <c r="B23" s="7">
        <v>38377</v>
      </c>
      <c r="C23" s="7">
        <v>83591</v>
      </c>
      <c r="D23" s="45">
        <v>12073</v>
      </c>
      <c r="E23" s="47">
        <v>5</v>
      </c>
      <c r="F23" s="7">
        <v>1</v>
      </c>
      <c r="G23" s="7">
        <v>0</v>
      </c>
      <c r="H23" s="7">
        <v>0</v>
      </c>
      <c r="I23" s="7">
        <v>1</v>
      </c>
      <c r="J23" s="7">
        <v>16</v>
      </c>
      <c r="K23" s="7">
        <v>5</v>
      </c>
      <c r="L23" s="7">
        <v>3</v>
      </c>
      <c r="M23" s="41">
        <f t="shared" si="0"/>
        <v>134072</v>
      </c>
      <c r="N23" s="49" t="s">
        <v>109</v>
      </c>
      <c r="O23" s="117">
        <v>2207</v>
      </c>
    </row>
    <row r="24" spans="1:15" x14ac:dyDescent="0.3">
      <c r="A24" s="50" t="s">
        <v>29</v>
      </c>
      <c r="B24" s="7">
        <v>1286</v>
      </c>
      <c r="C24" s="7">
        <v>7252</v>
      </c>
      <c r="D24" s="45">
        <v>181</v>
      </c>
      <c r="E24" s="47">
        <v>10</v>
      </c>
      <c r="F24" s="7">
        <v>1</v>
      </c>
      <c r="G24" s="7">
        <v>1</v>
      </c>
      <c r="H24" s="7">
        <v>0</v>
      </c>
      <c r="I24" s="7">
        <v>1</v>
      </c>
      <c r="J24" s="7">
        <v>47</v>
      </c>
      <c r="K24" s="7">
        <v>2</v>
      </c>
      <c r="L24" s="7">
        <v>1</v>
      </c>
      <c r="M24" s="41">
        <f t="shared" si="0"/>
        <v>8782</v>
      </c>
      <c r="N24" s="49" t="s">
        <v>109</v>
      </c>
      <c r="O24" s="117">
        <v>8782</v>
      </c>
    </row>
    <row r="25" spans="1:15" x14ac:dyDescent="0.3">
      <c r="A25" s="50" t="s">
        <v>30</v>
      </c>
      <c r="B25" s="7">
        <v>2452</v>
      </c>
      <c r="C25" s="7">
        <v>6756</v>
      </c>
      <c r="D25" s="45">
        <v>69</v>
      </c>
      <c r="E25" s="47">
        <v>0</v>
      </c>
      <c r="F25" s="7">
        <v>0</v>
      </c>
      <c r="G25" s="7">
        <v>0</v>
      </c>
      <c r="H25" s="7">
        <v>0</v>
      </c>
      <c r="I25" s="7">
        <v>0</v>
      </c>
      <c r="J25" s="7">
        <v>0</v>
      </c>
      <c r="K25" s="7">
        <v>0</v>
      </c>
      <c r="L25" s="7">
        <v>0</v>
      </c>
      <c r="M25" s="41">
        <f t="shared" si="0"/>
        <v>9277</v>
      </c>
      <c r="N25" s="49" t="s">
        <v>110</v>
      </c>
      <c r="O25" s="117">
        <v>0</v>
      </c>
    </row>
    <row r="26" spans="1:15" x14ac:dyDescent="0.3">
      <c r="A26" s="50" t="s">
        <v>31</v>
      </c>
      <c r="B26" s="7">
        <v>3785</v>
      </c>
      <c r="C26" s="7">
        <v>5547</v>
      </c>
      <c r="D26" s="45">
        <v>85</v>
      </c>
      <c r="E26" s="47">
        <v>0</v>
      </c>
      <c r="F26" s="7">
        <v>0</v>
      </c>
      <c r="G26" s="7">
        <v>0</v>
      </c>
      <c r="H26" s="7">
        <v>0</v>
      </c>
      <c r="I26" s="7">
        <v>0</v>
      </c>
      <c r="J26" s="7">
        <v>0</v>
      </c>
      <c r="K26" s="7">
        <v>0</v>
      </c>
      <c r="L26" s="7">
        <v>0</v>
      </c>
      <c r="M26" s="41">
        <f t="shared" si="0"/>
        <v>9417</v>
      </c>
      <c r="N26" s="49" t="s">
        <v>110</v>
      </c>
      <c r="O26" s="117">
        <v>0</v>
      </c>
    </row>
    <row r="27" spans="1:15" x14ac:dyDescent="0.3">
      <c r="A27" s="50" t="s">
        <v>32</v>
      </c>
      <c r="B27" s="7">
        <v>679</v>
      </c>
      <c r="C27" s="7">
        <v>824</v>
      </c>
      <c r="D27" s="45">
        <v>87</v>
      </c>
      <c r="E27" s="47">
        <v>0</v>
      </c>
      <c r="F27" s="7">
        <v>0</v>
      </c>
      <c r="G27" s="7">
        <v>0</v>
      </c>
      <c r="H27" s="7">
        <v>0</v>
      </c>
      <c r="I27" s="7">
        <v>0</v>
      </c>
      <c r="J27" s="7">
        <v>0</v>
      </c>
      <c r="K27" s="7">
        <v>0</v>
      </c>
      <c r="L27" s="7">
        <v>0</v>
      </c>
      <c r="M27" s="41">
        <f t="shared" si="0"/>
        <v>1590</v>
      </c>
      <c r="N27" s="49" t="s">
        <v>110</v>
      </c>
      <c r="O27" s="117">
        <v>0</v>
      </c>
    </row>
    <row r="28" spans="1:15" x14ac:dyDescent="0.3">
      <c r="A28" s="50" t="s">
        <v>33</v>
      </c>
      <c r="B28" s="7">
        <v>1466</v>
      </c>
      <c r="C28" s="7">
        <v>1394</v>
      </c>
      <c r="D28" s="45">
        <v>58</v>
      </c>
      <c r="E28" s="47">
        <v>0</v>
      </c>
      <c r="F28" s="7">
        <v>0</v>
      </c>
      <c r="G28" s="7">
        <v>0</v>
      </c>
      <c r="H28" s="7">
        <v>0</v>
      </c>
      <c r="I28" s="7">
        <v>0</v>
      </c>
      <c r="J28" s="7">
        <v>0</v>
      </c>
      <c r="K28" s="7">
        <v>0</v>
      </c>
      <c r="L28" s="7">
        <v>0</v>
      </c>
      <c r="M28" s="41">
        <f t="shared" si="0"/>
        <v>2918</v>
      </c>
      <c r="N28" s="49" t="s">
        <v>110</v>
      </c>
      <c r="O28" s="117">
        <v>0</v>
      </c>
    </row>
    <row r="29" spans="1:15" x14ac:dyDescent="0.3">
      <c r="A29" s="50" t="s">
        <v>34</v>
      </c>
      <c r="B29" s="7">
        <v>1420</v>
      </c>
      <c r="C29" s="7">
        <v>1231</v>
      </c>
      <c r="D29" s="45">
        <v>223</v>
      </c>
      <c r="E29" s="47">
        <v>0</v>
      </c>
      <c r="F29" s="7">
        <v>0</v>
      </c>
      <c r="G29" s="7">
        <v>0</v>
      </c>
      <c r="H29" s="7">
        <v>0</v>
      </c>
      <c r="I29" s="7">
        <v>0</v>
      </c>
      <c r="J29" s="7">
        <v>0</v>
      </c>
      <c r="K29" s="7">
        <v>0</v>
      </c>
      <c r="L29" s="7">
        <v>0</v>
      </c>
      <c r="M29" s="41">
        <f t="shared" si="0"/>
        <v>2874</v>
      </c>
      <c r="N29" s="49" t="s">
        <v>110</v>
      </c>
      <c r="O29" s="117">
        <v>0</v>
      </c>
    </row>
    <row r="30" spans="1:15" x14ac:dyDescent="0.3">
      <c r="A30" s="50" t="s">
        <v>35</v>
      </c>
      <c r="B30" s="7">
        <v>28</v>
      </c>
      <c r="C30" s="7">
        <v>151</v>
      </c>
      <c r="D30" s="45">
        <v>93</v>
      </c>
      <c r="E30" s="47">
        <v>0</v>
      </c>
      <c r="F30" s="7">
        <v>0</v>
      </c>
      <c r="G30" s="7">
        <v>0</v>
      </c>
      <c r="H30" s="7">
        <v>0</v>
      </c>
      <c r="I30" s="7">
        <v>0</v>
      </c>
      <c r="J30" s="7">
        <v>0</v>
      </c>
      <c r="K30" s="7">
        <v>0</v>
      </c>
      <c r="L30" s="7">
        <v>0</v>
      </c>
      <c r="M30" s="41">
        <f t="shared" si="0"/>
        <v>272</v>
      </c>
      <c r="N30" s="49" t="s">
        <v>110</v>
      </c>
      <c r="O30" s="117">
        <v>0</v>
      </c>
    </row>
    <row r="31" spans="1:15" x14ac:dyDescent="0.3">
      <c r="A31" s="50" t="s">
        <v>36</v>
      </c>
      <c r="B31" s="7">
        <v>1080</v>
      </c>
      <c r="C31" s="7">
        <v>843</v>
      </c>
      <c r="D31" s="45">
        <v>306</v>
      </c>
      <c r="E31" s="47">
        <v>0</v>
      </c>
      <c r="F31" s="7">
        <v>0</v>
      </c>
      <c r="G31" s="7">
        <v>0</v>
      </c>
      <c r="H31" s="7">
        <v>0</v>
      </c>
      <c r="I31" s="7">
        <v>0</v>
      </c>
      <c r="J31" s="7">
        <v>0</v>
      </c>
      <c r="K31" s="7">
        <v>0</v>
      </c>
      <c r="L31" s="7">
        <v>0</v>
      </c>
      <c r="M31" s="41">
        <f t="shared" si="0"/>
        <v>2229</v>
      </c>
      <c r="N31" s="49" t="s">
        <v>110</v>
      </c>
      <c r="O31" s="117">
        <v>0</v>
      </c>
    </row>
    <row r="32" spans="1:15" x14ac:dyDescent="0.3">
      <c r="A32" s="50" t="s">
        <v>37</v>
      </c>
      <c r="B32" s="7">
        <v>35</v>
      </c>
      <c r="C32" s="7">
        <v>525</v>
      </c>
      <c r="D32" s="45">
        <v>14</v>
      </c>
      <c r="E32" s="47">
        <v>0</v>
      </c>
      <c r="F32" s="7">
        <v>0</v>
      </c>
      <c r="G32" s="7">
        <v>0</v>
      </c>
      <c r="H32" s="7">
        <v>0</v>
      </c>
      <c r="I32" s="7">
        <v>0</v>
      </c>
      <c r="J32" s="7">
        <v>0</v>
      </c>
      <c r="K32" s="7">
        <v>0</v>
      </c>
      <c r="L32" s="7">
        <v>0</v>
      </c>
      <c r="M32" s="41">
        <f t="shared" si="0"/>
        <v>574</v>
      </c>
      <c r="N32" s="49" t="s">
        <v>110</v>
      </c>
      <c r="O32" s="117">
        <v>0</v>
      </c>
    </row>
    <row r="33" spans="1:15" x14ac:dyDescent="0.3">
      <c r="A33" s="50" t="s">
        <v>38</v>
      </c>
      <c r="B33" s="7">
        <v>57372</v>
      </c>
      <c r="C33" s="7">
        <v>32523</v>
      </c>
      <c r="D33" s="45">
        <v>9876</v>
      </c>
      <c r="E33" s="47">
        <v>0</v>
      </c>
      <c r="F33" s="7">
        <v>0</v>
      </c>
      <c r="G33" s="7">
        <v>0</v>
      </c>
      <c r="H33" s="7">
        <v>0</v>
      </c>
      <c r="I33" s="7">
        <v>0</v>
      </c>
      <c r="J33" s="7">
        <v>0</v>
      </c>
      <c r="K33" s="7">
        <v>0</v>
      </c>
      <c r="L33" s="7">
        <v>0</v>
      </c>
      <c r="M33" s="41">
        <f t="shared" si="0"/>
        <v>99771</v>
      </c>
      <c r="N33" s="49" t="s">
        <v>110</v>
      </c>
      <c r="O33" s="117">
        <v>0</v>
      </c>
    </row>
    <row r="34" spans="1:15" x14ac:dyDescent="0.3">
      <c r="A34" s="50" t="s">
        <v>39</v>
      </c>
      <c r="B34" s="7">
        <v>26</v>
      </c>
      <c r="C34" s="7">
        <v>282</v>
      </c>
      <c r="D34" s="45">
        <v>100</v>
      </c>
      <c r="E34" s="47">
        <v>0</v>
      </c>
      <c r="F34" s="7">
        <v>0</v>
      </c>
      <c r="G34" s="7">
        <v>0</v>
      </c>
      <c r="H34" s="7">
        <v>0</v>
      </c>
      <c r="I34" s="7">
        <v>0</v>
      </c>
      <c r="J34" s="7">
        <v>1</v>
      </c>
      <c r="K34" s="7">
        <v>0</v>
      </c>
      <c r="L34" s="7">
        <v>0</v>
      </c>
      <c r="M34" s="41">
        <f t="shared" si="0"/>
        <v>409</v>
      </c>
      <c r="N34" s="49" t="s">
        <v>109</v>
      </c>
      <c r="O34" s="117">
        <v>409</v>
      </c>
    </row>
    <row r="35" spans="1:15" x14ac:dyDescent="0.3">
      <c r="A35" s="51" t="s">
        <v>40</v>
      </c>
      <c r="B35" s="7">
        <v>195</v>
      </c>
      <c r="C35" s="7">
        <v>1732</v>
      </c>
      <c r="D35" s="45">
        <v>35</v>
      </c>
      <c r="E35" s="47">
        <v>5</v>
      </c>
      <c r="F35" s="7">
        <v>1</v>
      </c>
      <c r="G35" s="7">
        <v>0</v>
      </c>
      <c r="H35" s="7">
        <v>0</v>
      </c>
      <c r="I35" s="7">
        <v>0</v>
      </c>
      <c r="J35" s="7">
        <v>2</v>
      </c>
      <c r="K35" s="7">
        <v>0</v>
      </c>
      <c r="L35" s="7">
        <v>0</v>
      </c>
      <c r="M35" s="41">
        <f t="shared" si="0"/>
        <v>1970</v>
      </c>
      <c r="N35" s="49" t="s">
        <v>109</v>
      </c>
      <c r="O35" s="117">
        <v>1970</v>
      </c>
    </row>
    <row r="36" spans="1:15" x14ac:dyDescent="0.3">
      <c r="A36" s="50" t="s">
        <v>41</v>
      </c>
      <c r="B36" s="7">
        <v>4985</v>
      </c>
      <c r="C36" s="7">
        <v>5174</v>
      </c>
      <c r="D36" s="45">
        <v>1321</v>
      </c>
      <c r="E36" s="47">
        <v>0</v>
      </c>
      <c r="F36" s="7">
        <v>0</v>
      </c>
      <c r="G36" s="7">
        <v>0</v>
      </c>
      <c r="H36" s="7">
        <v>0</v>
      </c>
      <c r="I36" s="7">
        <v>0</v>
      </c>
      <c r="J36" s="7">
        <v>0</v>
      </c>
      <c r="K36" s="7">
        <v>0</v>
      </c>
      <c r="L36" s="7">
        <v>0</v>
      </c>
      <c r="M36" s="41">
        <f t="shared" si="0"/>
        <v>11480</v>
      </c>
      <c r="N36" s="49" t="s">
        <v>110</v>
      </c>
      <c r="O36" s="117">
        <v>0</v>
      </c>
    </row>
    <row r="37" spans="1:15" x14ac:dyDescent="0.3">
      <c r="A37" s="50" t="s">
        <v>42</v>
      </c>
      <c r="B37" s="7">
        <v>513</v>
      </c>
      <c r="C37" s="7">
        <v>243</v>
      </c>
      <c r="D37" s="45">
        <v>15</v>
      </c>
      <c r="E37" s="47">
        <v>0</v>
      </c>
      <c r="F37" s="7">
        <v>0</v>
      </c>
      <c r="G37" s="7">
        <v>0</v>
      </c>
      <c r="H37" s="7">
        <v>0</v>
      </c>
      <c r="I37" s="7">
        <v>0</v>
      </c>
      <c r="J37" s="7">
        <v>0</v>
      </c>
      <c r="K37" s="7">
        <v>0</v>
      </c>
      <c r="L37" s="7">
        <v>0</v>
      </c>
      <c r="M37" s="41">
        <f t="shared" si="0"/>
        <v>771</v>
      </c>
      <c r="N37" s="49" t="s">
        <v>110</v>
      </c>
      <c r="O37" s="117">
        <v>0</v>
      </c>
    </row>
    <row r="38" spans="1:15" x14ac:dyDescent="0.3">
      <c r="A38" s="50" t="s">
        <v>43</v>
      </c>
      <c r="B38" s="7">
        <v>35783</v>
      </c>
      <c r="C38" s="7">
        <v>31655</v>
      </c>
      <c r="D38" s="45">
        <v>5859</v>
      </c>
      <c r="E38" s="47">
        <v>31</v>
      </c>
      <c r="F38" s="7">
        <v>8</v>
      </c>
      <c r="G38" s="7">
        <v>3</v>
      </c>
      <c r="H38" s="7">
        <v>1</v>
      </c>
      <c r="I38" s="7">
        <v>27</v>
      </c>
      <c r="J38" s="7">
        <v>136</v>
      </c>
      <c r="K38" s="7">
        <v>22</v>
      </c>
      <c r="L38" s="7">
        <v>5</v>
      </c>
      <c r="M38" s="41">
        <f t="shared" si="0"/>
        <v>73530</v>
      </c>
      <c r="N38" s="49" t="s">
        <v>109</v>
      </c>
      <c r="O38" s="117">
        <v>27161</v>
      </c>
    </row>
    <row r="39" spans="1:15" x14ac:dyDescent="0.3">
      <c r="A39" s="50" t="s">
        <v>44</v>
      </c>
      <c r="B39" s="7">
        <v>1427</v>
      </c>
      <c r="C39" s="7">
        <v>1535</v>
      </c>
      <c r="D39" s="45">
        <v>42</v>
      </c>
      <c r="E39" s="47">
        <v>0</v>
      </c>
      <c r="F39" s="7">
        <v>0</v>
      </c>
      <c r="G39" s="7">
        <v>0</v>
      </c>
      <c r="H39" s="7">
        <v>0</v>
      </c>
      <c r="I39" s="7">
        <v>0</v>
      </c>
      <c r="J39" s="7">
        <v>0</v>
      </c>
      <c r="K39" s="7">
        <v>0</v>
      </c>
      <c r="L39" s="7">
        <v>0</v>
      </c>
      <c r="M39" s="41">
        <f t="shared" si="0"/>
        <v>3004</v>
      </c>
      <c r="N39" s="49" t="s">
        <v>110</v>
      </c>
      <c r="O39" s="117">
        <v>0</v>
      </c>
    </row>
    <row r="40" spans="1:15" x14ac:dyDescent="0.3">
      <c r="A40" s="50" t="s">
        <v>45</v>
      </c>
      <c r="B40" s="7">
        <v>156</v>
      </c>
      <c r="C40" s="7">
        <v>1178</v>
      </c>
      <c r="D40" s="45">
        <v>6</v>
      </c>
      <c r="E40" s="47">
        <v>1</v>
      </c>
      <c r="F40" s="7">
        <v>0</v>
      </c>
      <c r="G40" s="7">
        <v>0</v>
      </c>
      <c r="H40" s="7">
        <v>0</v>
      </c>
      <c r="I40" s="7">
        <v>1</v>
      </c>
      <c r="J40" s="7">
        <v>5</v>
      </c>
      <c r="K40" s="7">
        <v>1</v>
      </c>
      <c r="L40" s="7">
        <v>0</v>
      </c>
      <c r="M40" s="41">
        <f t="shared" si="0"/>
        <v>1348</v>
      </c>
      <c r="N40" s="49" t="s">
        <v>109</v>
      </c>
      <c r="O40" s="117">
        <v>1348</v>
      </c>
    </row>
    <row r="41" spans="1:15" x14ac:dyDescent="0.3">
      <c r="A41" s="50" t="s">
        <v>46</v>
      </c>
      <c r="B41" s="7">
        <v>630</v>
      </c>
      <c r="C41" s="7">
        <v>3918</v>
      </c>
      <c r="D41" s="45">
        <v>686</v>
      </c>
      <c r="E41" s="47">
        <v>4</v>
      </c>
      <c r="F41" s="7">
        <v>1</v>
      </c>
      <c r="G41" s="7">
        <v>0</v>
      </c>
      <c r="H41" s="7">
        <v>0</v>
      </c>
      <c r="I41" s="7">
        <v>0</v>
      </c>
      <c r="J41" s="7">
        <v>15</v>
      </c>
      <c r="K41" s="7">
        <v>4</v>
      </c>
      <c r="L41" s="7">
        <v>1</v>
      </c>
      <c r="M41" s="41">
        <f t="shared" si="0"/>
        <v>5259</v>
      </c>
      <c r="N41" s="49" t="s">
        <v>109</v>
      </c>
      <c r="O41" s="117">
        <v>5259</v>
      </c>
    </row>
    <row r="42" spans="1:15" x14ac:dyDescent="0.3">
      <c r="A42" s="50" t="s">
        <v>47</v>
      </c>
      <c r="B42" s="7">
        <v>9223</v>
      </c>
      <c r="C42" s="7">
        <v>27480</v>
      </c>
      <c r="D42" s="45">
        <v>886</v>
      </c>
      <c r="E42" s="47">
        <v>0</v>
      </c>
      <c r="F42" s="7">
        <v>0</v>
      </c>
      <c r="G42" s="7">
        <v>0</v>
      </c>
      <c r="H42" s="7">
        <v>0</v>
      </c>
      <c r="I42" s="7">
        <v>0</v>
      </c>
      <c r="J42" s="7">
        <v>1</v>
      </c>
      <c r="K42" s="7">
        <v>0</v>
      </c>
      <c r="L42" s="7">
        <v>0</v>
      </c>
      <c r="M42" s="41">
        <f t="shared" si="0"/>
        <v>37590</v>
      </c>
      <c r="N42" s="49" t="s">
        <v>110</v>
      </c>
      <c r="O42" s="117">
        <v>0</v>
      </c>
    </row>
    <row r="43" spans="1:15" x14ac:dyDescent="0.3">
      <c r="A43" s="50" t="s">
        <v>48</v>
      </c>
      <c r="B43" s="7">
        <v>137</v>
      </c>
      <c r="C43" s="7">
        <v>329</v>
      </c>
      <c r="D43" s="45">
        <v>6</v>
      </c>
      <c r="E43" s="47">
        <v>0</v>
      </c>
      <c r="F43" s="7">
        <v>0</v>
      </c>
      <c r="G43" s="7">
        <v>0</v>
      </c>
      <c r="H43" s="7">
        <v>0</v>
      </c>
      <c r="I43" s="7">
        <v>0</v>
      </c>
      <c r="J43" s="7">
        <v>0</v>
      </c>
      <c r="K43" s="7">
        <v>0</v>
      </c>
      <c r="L43" s="7">
        <v>0</v>
      </c>
      <c r="M43" s="41">
        <f t="shared" si="0"/>
        <v>472</v>
      </c>
      <c r="N43" s="49" t="s">
        <v>110</v>
      </c>
      <c r="O43" s="117">
        <v>0</v>
      </c>
    </row>
    <row r="44" spans="1:15" x14ac:dyDescent="0.3">
      <c r="A44" s="50" t="s">
        <v>49</v>
      </c>
      <c r="B44" s="7">
        <v>307</v>
      </c>
      <c r="C44" s="7">
        <v>1769</v>
      </c>
      <c r="D44" s="45">
        <v>31</v>
      </c>
      <c r="E44" s="47">
        <v>0</v>
      </c>
      <c r="F44" s="7">
        <v>0</v>
      </c>
      <c r="G44" s="7">
        <v>0</v>
      </c>
      <c r="H44" s="7">
        <v>0</v>
      </c>
      <c r="I44" s="7">
        <v>0</v>
      </c>
      <c r="J44" s="7">
        <v>0</v>
      </c>
      <c r="K44" s="7">
        <v>0</v>
      </c>
      <c r="L44" s="7">
        <v>0</v>
      </c>
      <c r="M44" s="41">
        <f t="shared" si="0"/>
        <v>2107</v>
      </c>
      <c r="N44" s="49" t="s">
        <v>110</v>
      </c>
      <c r="O44" s="117">
        <v>0</v>
      </c>
    </row>
    <row r="45" spans="1:15" x14ac:dyDescent="0.3">
      <c r="A45" s="50" t="s">
        <v>50</v>
      </c>
      <c r="B45" s="7">
        <v>950</v>
      </c>
      <c r="C45" s="7">
        <v>2796</v>
      </c>
      <c r="D45" s="45">
        <v>1818</v>
      </c>
      <c r="E45" s="47">
        <v>0</v>
      </c>
      <c r="F45" s="7">
        <v>0</v>
      </c>
      <c r="G45" s="7">
        <v>0</v>
      </c>
      <c r="H45" s="7">
        <v>0</v>
      </c>
      <c r="I45" s="7">
        <v>0</v>
      </c>
      <c r="J45" s="7">
        <v>0</v>
      </c>
      <c r="K45" s="7">
        <v>0</v>
      </c>
      <c r="L45" s="7">
        <v>0</v>
      </c>
      <c r="M45" s="41">
        <f t="shared" si="0"/>
        <v>5564</v>
      </c>
      <c r="N45" s="49" t="s">
        <v>110</v>
      </c>
      <c r="O45" s="117">
        <v>0</v>
      </c>
    </row>
    <row r="46" spans="1:15" x14ac:dyDescent="0.3">
      <c r="A46" s="50" t="s">
        <v>51</v>
      </c>
      <c r="B46" s="7">
        <v>2187</v>
      </c>
      <c r="C46" s="7">
        <v>7332</v>
      </c>
      <c r="D46" s="45">
        <v>994</v>
      </c>
      <c r="E46" s="47">
        <v>0</v>
      </c>
      <c r="F46" s="7">
        <v>0</v>
      </c>
      <c r="G46" s="7">
        <v>0</v>
      </c>
      <c r="H46" s="7">
        <v>0</v>
      </c>
      <c r="I46" s="7">
        <v>0</v>
      </c>
      <c r="J46" s="7">
        <v>0</v>
      </c>
      <c r="K46" s="7">
        <v>0</v>
      </c>
      <c r="L46" s="7">
        <v>0</v>
      </c>
      <c r="M46" s="41">
        <f t="shared" si="0"/>
        <v>10513</v>
      </c>
      <c r="N46" s="49" t="s">
        <v>110</v>
      </c>
      <c r="O46" s="117">
        <v>0</v>
      </c>
    </row>
    <row r="47" spans="1:15" x14ac:dyDescent="0.3">
      <c r="A47" s="50" t="s">
        <v>52</v>
      </c>
      <c r="B47" s="7">
        <v>932</v>
      </c>
      <c r="C47" s="7">
        <v>4509</v>
      </c>
      <c r="D47" s="45">
        <v>227</v>
      </c>
      <c r="E47" s="47">
        <v>12</v>
      </c>
      <c r="F47" s="7">
        <v>1</v>
      </c>
      <c r="G47" s="7">
        <v>0</v>
      </c>
      <c r="H47" s="7">
        <v>0</v>
      </c>
      <c r="I47" s="7">
        <v>1</v>
      </c>
      <c r="J47" s="7">
        <v>21</v>
      </c>
      <c r="K47" s="7">
        <v>5</v>
      </c>
      <c r="L47" s="7">
        <v>2</v>
      </c>
      <c r="M47" s="41">
        <f t="shared" si="0"/>
        <v>5710</v>
      </c>
      <c r="N47" s="49" t="s">
        <v>109</v>
      </c>
      <c r="O47" s="117">
        <v>5710</v>
      </c>
    </row>
    <row r="48" spans="1:15" x14ac:dyDescent="0.3">
      <c r="A48" s="50" t="s">
        <v>53</v>
      </c>
      <c r="B48" s="7">
        <v>993</v>
      </c>
      <c r="C48" s="7">
        <v>2183</v>
      </c>
      <c r="D48" s="45">
        <v>86</v>
      </c>
      <c r="E48" s="47">
        <v>0</v>
      </c>
      <c r="F48" s="7">
        <v>0</v>
      </c>
      <c r="G48" s="7">
        <v>0</v>
      </c>
      <c r="H48" s="7">
        <v>0</v>
      </c>
      <c r="I48" s="7">
        <v>0</v>
      </c>
      <c r="J48" s="7">
        <v>0</v>
      </c>
      <c r="K48" s="7">
        <v>0</v>
      </c>
      <c r="L48" s="7">
        <v>0</v>
      </c>
      <c r="M48" s="41">
        <f t="shared" si="0"/>
        <v>3262</v>
      </c>
      <c r="N48" s="49" t="s">
        <v>110</v>
      </c>
      <c r="O48" s="117">
        <v>0</v>
      </c>
    </row>
    <row r="49" spans="1:15" x14ac:dyDescent="0.3">
      <c r="A49" s="50" t="s">
        <v>54</v>
      </c>
      <c r="B49" s="7">
        <v>818</v>
      </c>
      <c r="C49" s="7">
        <v>863</v>
      </c>
      <c r="D49" s="45">
        <v>19</v>
      </c>
      <c r="E49" s="47">
        <v>0</v>
      </c>
      <c r="F49" s="7">
        <v>0</v>
      </c>
      <c r="G49" s="7">
        <v>0</v>
      </c>
      <c r="H49" s="7">
        <v>0</v>
      </c>
      <c r="I49" s="7">
        <v>0</v>
      </c>
      <c r="J49" s="7">
        <v>0</v>
      </c>
      <c r="K49" s="7">
        <v>0</v>
      </c>
      <c r="L49" s="7">
        <v>0</v>
      </c>
      <c r="M49" s="41">
        <f t="shared" si="0"/>
        <v>1700</v>
      </c>
      <c r="N49" s="49" t="s">
        <v>110</v>
      </c>
      <c r="O49" s="117">
        <v>0</v>
      </c>
    </row>
    <row r="50" spans="1:15" x14ac:dyDescent="0.3">
      <c r="A50" s="50" t="s">
        <v>55</v>
      </c>
      <c r="B50" s="7">
        <v>725</v>
      </c>
      <c r="C50" s="7">
        <v>1459</v>
      </c>
      <c r="D50" s="45">
        <v>1401</v>
      </c>
      <c r="E50" s="47">
        <v>0</v>
      </c>
      <c r="F50" s="7">
        <v>0</v>
      </c>
      <c r="G50" s="7">
        <v>0</v>
      </c>
      <c r="H50" s="7">
        <v>0</v>
      </c>
      <c r="I50" s="7">
        <v>0</v>
      </c>
      <c r="J50" s="7">
        <v>0</v>
      </c>
      <c r="K50" s="7">
        <v>0</v>
      </c>
      <c r="L50" s="7">
        <v>0</v>
      </c>
      <c r="M50" s="41">
        <f t="shared" si="0"/>
        <v>3585</v>
      </c>
      <c r="N50" s="49" t="s">
        <v>110</v>
      </c>
      <c r="O50" s="117">
        <v>0</v>
      </c>
    </row>
    <row r="51" spans="1:15" x14ac:dyDescent="0.3">
      <c r="A51" s="50" t="s">
        <v>56</v>
      </c>
      <c r="B51" s="7">
        <v>127</v>
      </c>
      <c r="C51" s="7">
        <v>1326</v>
      </c>
      <c r="D51" s="45">
        <v>16</v>
      </c>
      <c r="E51" s="47">
        <v>1</v>
      </c>
      <c r="F51" s="7">
        <v>0</v>
      </c>
      <c r="G51" s="7">
        <v>0</v>
      </c>
      <c r="H51" s="7">
        <v>0</v>
      </c>
      <c r="I51" s="7">
        <v>0</v>
      </c>
      <c r="J51" s="7">
        <v>6</v>
      </c>
      <c r="K51" s="7">
        <v>1</v>
      </c>
      <c r="L51" s="7">
        <v>0</v>
      </c>
      <c r="M51" s="41">
        <f t="shared" si="0"/>
        <v>1477</v>
      </c>
      <c r="N51" s="49" t="s">
        <v>109</v>
      </c>
      <c r="O51" s="117">
        <v>1477</v>
      </c>
    </row>
    <row r="52" spans="1:15" x14ac:dyDescent="0.3">
      <c r="A52" s="50" t="s">
        <v>57</v>
      </c>
      <c r="B52" s="7">
        <v>2165</v>
      </c>
      <c r="C52" s="7">
        <v>1004</v>
      </c>
      <c r="D52" s="45">
        <v>82</v>
      </c>
      <c r="E52" s="47">
        <v>2</v>
      </c>
      <c r="F52" s="7">
        <v>0</v>
      </c>
      <c r="G52" s="7">
        <v>0</v>
      </c>
      <c r="H52" s="7">
        <v>0</v>
      </c>
      <c r="I52" s="7">
        <v>4</v>
      </c>
      <c r="J52" s="7">
        <v>10</v>
      </c>
      <c r="K52" s="7">
        <v>3</v>
      </c>
      <c r="L52" s="7">
        <v>0</v>
      </c>
      <c r="M52" s="41">
        <f t="shared" si="0"/>
        <v>3270</v>
      </c>
      <c r="N52" s="49" t="s">
        <v>110</v>
      </c>
      <c r="O52" s="117">
        <v>0</v>
      </c>
    </row>
    <row r="53" spans="1:15" x14ac:dyDescent="0.3">
      <c r="A53" s="50" t="s">
        <v>58</v>
      </c>
      <c r="B53" s="7">
        <v>410</v>
      </c>
      <c r="C53" s="7">
        <v>2240</v>
      </c>
      <c r="D53" s="45">
        <v>37</v>
      </c>
      <c r="E53" s="47">
        <v>5</v>
      </c>
      <c r="F53" s="7">
        <v>2</v>
      </c>
      <c r="G53" s="7">
        <v>0</v>
      </c>
      <c r="H53" s="7">
        <v>0</v>
      </c>
      <c r="I53" s="7">
        <v>1</v>
      </c>
      <c r="J53" s="7">
        <v>5</v>
      </c>
      <c r="K53" s="7">
        <v>3</v>
      </c>
      <c r="L53" s="7">
        <v>1</v>
      </c>
      <c r="M53" s="41">
        <f t="shared" si="0"/>
        <v>2704</v>
      </c>
      <c r="N53" s="49" t="s">
        <v>109</v>
      </c>
      <c r="O53" s="117">
        <v>2704</v>
      </c>
    </row>
    <row r="54" spans="1:15" x14ac:dyDescent="0.3">
      <c r="A54" s="50" t="s">
        <v>59</v>
      </c>
      <c r="B54" s="7">
        <v>13084</v>
      </c>
      <c r="C54" s="7">
        <v>13203</v>
      </c>
      <c r="D54" s="45">
        <v>732</v>
      </c>
      <c r="E54" s="47">
        <v>0</v>
      </c>
      <c r="F54" s="7">
        <v>0</v>
      </c>
      <c r="G54" s="7">
        <v>0</v>
      </c>
      <c r="H54" s="7">
        <v>0</v>
      </c>
      <c r="I54" s="7">
        <v>0</v>
      </c>
      <c r="J54" s="7">
        <v>0</v>
      </c>
      <c r="K54" s="7">
        <v>0</v>
      </c>
      <c r="L54" s="7">
        <v>0</v>
      </c>
      <c r="M54" s="41">
        <f t="shared" si="0"/>
        <v>27019</v>
      </c>
      <c r="N54" s="49" t="s">
        <v>110</v>
      </c>
      <c r="O54" s="117">
        <v>0</v>
      </c>
    </row>
    <row r="55" spans="1:15" x14ac:dyDescent="0.3">
      <c r="A55" s="50" t="s">
        <v>60</v>
      </c>
      <c r="B55" s="7">
        <v>56</v>
      </c>
      <c r="C55" s="7">
        <v>1249</v>
      </c>
      <c r="D55" s="45">
        <v>479</v>
      </c>
      <c r="E55" s="47">
        <v>0</v>
      </c>
      <c r="F55" s="7">
        <v>0</v>
      </c>
      <c r="G55" s="7">
        <v>0</v>
      </c>
      <c r="H55" s="7">
        <v>0</v>
      </c>
      <c r="I55" s="7">
        <v>0</v>
      </c>
      <c r="J55" s="7">
        <v>0</v>
      </c>
      <c r="K55" s="7">
        <v>0</v>
      </c>
      <c r="L55" s="7">
        <v>0</v>
      </c>
      <c r="M55" s="41">
        <f t="shared" si="0"/>
        <v>1784</v>
      </c>
      <c r="N55" s="49" t="s">
        <v>110</v>
      </c>
      <c r="O55" s="117">
        <v>0</v>
      </c>
    </row>
    <row r="56" spans="1:15" x14ac:dyDescent="0.3">
      <c r="A56" s="50" t="s">
        <v>61</v>
      </c>
      <c r="B56" s="7">
        <v>484</v>
      </c>
      <c r="C56" s="7">
        <v>1114</v>
      </c>
      <c r="D56" s="45">
        <v>653</v>
      </c>
      <c r="E56" s="47">
        <v>0</v>
      </c>
      <c r="F56" s="7">
        <v>0</v>
      </c>
      <c r="G56" s="7">
        <v>0</v>
      </c>
      <c r="H56" s="7">
        <v>0</v>
      </c>
      <c r="I56" s="7">
        <v>0</v>
      </c>
      <c r="J56" s="7">
        <v>0</v>
      </c>
      <c r="K56" s="7">
        <v>0</v>
      </c>
      <c r="L56" s="7">
        <v>0</v>
      </c>
      <c r="M56" s="41">
        <f t="shared" si="0"/>
        <v>2251</v>
      </c>
      <c r="N56" s="49" t="s">
        <v>110</v>
      </c>
      <c r="O56" s="117">
        <v>0</v>
      </c>
    </row>
    <row r="57" spans="1:15" x14ac:dyDescent="0.3">
      <c r="A57" s="50" t="s">
        <v>62</v>
      </c>
      <c r="B57" s="7">
        <v>2470</v>
      </c>
      <c r="C57" s="7">
        <v>1341</v>
      </c>
      <c r="D57" s="45">
        <v>350</v>
      </c>
      <c r="E57" s="47">
        <v>0</v>
      </c>
      <c r="F57" s="7">
        <v>0</v>
      </c>
      <c r="G57" s="7">
        <v>0</v>
      </c>
      <c r="H57" s="7">
        <v>0</v>
      </c>
      <c r="I57" s="7">
        <v>0</v>
      </c>
      <c r="J57" s="7">
        <v>0</v>
      </c>
      <c r="K57" s="7">
        <v>0</v>
      </c>
      <c r="L57" s="7">
        <v>0</v>
      </c>
      <c r="M57" s="41">
        <f t="shared" si="0"/>
        <v>4161</v>
      </c>
      <c r="N57" s="49" t="s">
        <v>110</v>
      </c>
      <c r="O57" s="117">
        <v>0</v>
      </c>
    </row>
    <row r="58" spans="1:15" x14ac:dyDescent="0.3">
      <c r="A58" s="50" t="s">
        <v>63</v>
      </c>
      <c r="B58" s="7">
        <v>928</v>
      </c>
      <c r="C58" s="7">
        <v>542</v>
      </c>
      <c r="D58" s="45">
        <v>25</v>
      </c>
      <c r="E58" s="47">
        <v>0</v>
      </c>
      <c r="F58" s="7">
        <v>0</v>
      </c>
      <c r="G58" s="7">
        <v>0</v>
      </c>
      <c r="H58" s="7">
        <v>0</v>
      </c>
      <c r="I58" s="7">
        <v>0</v>
      </c>
      <c r="J58" s="7">
        <v>0</v>
      </c>
      <c r="K58" s="7">
        <v>0</v>
      </c>
      <c r="L58" s="7">
        <v>0</v>
      </c>
      <c r="M58" s="41">
        <f t="shared" si="0"/>
        <v>1495</v>
      </c>
      <c r="N58" s="49" t="s">
        <v>110</v>
      </c>
      <c r="O58" s="117">
        <v>0</v>
      </c>
    </row>
    <row r="59" spans="1:15" x14ac:dyDescent="0.3">
      <c r="A59" s="50" t="s">
        <v>64</v>
      </c>
      <c r="B59" s="7">
        <v>85</v>
      </c>
      <c r="C59" s="7">
        <v>47</v>
      </c>
      <c r="D59" s="45">
        <v>18</v>
      </c>
      <c r="E59" s="47">
        <v>0</v>
      </c>
      <c r="F59" s="7">
        <v>0</v>
      </c>
      <c r="G59" s="7">
        <v>0</v>
      </c>
      <c r="H59" s="7">
        <v>0</v>
      </c>
      <c r="I59" s="7">
        <v>0</v>
      </c>
      <c r="J59" s="7">
        <v>0</v>
      </c>
      <c r="K59" s="7">
        <v>0</v>
      </c>
      <c r="L59" s="7">
        <v>0</v>
      </c>
      <c r="M59" s="41">
        <f t="shared" si="0"/>
        <v>150</v>
      </c>
      <c r="N59" s="49" t="s">
        <v>110</v>
      </c>
      <c r="O59" s="117">
        <v>0</v>
      </c>
    </row>
    <row r="60" spans="1:15" x14ac:dyDescent="0.3">
      <c r="A60" s="50" t="s">
        <v>65</v>
      </c>
      <c r="B60" s="7">
        <v>1704</v>
      </c>
      <c r="C60" s="7">
        <v>337</v>
      </c>
      <c r="D60" s="45">
        <v>62</v>
      </c>
      <c r="E60" s="47">
        <v>0</v>
      </c>
      <c r="F60" s="7">
        <v>0</v>
      </c>
      <c r="G60" s="7">
        <v>0</v>
      </c>
      <c r="H60" s="7">
        <v>0</v>
      </c>
      <c r="I60" s="7">
        <v>0</v>
      </c>
      <c r="J60" s="7">
        <v>0</v>
      </c>
      <c r="K60" s="7">
        <v>0</v>
      </c>
      <c r="L60" s="7">
        <v>0</v>
      </c>
      <c r="M60" s="41">
        <f t="shared" si="0"/>
        <v>2103</v>
      </c>
      <c r="N60" s="49" t="s">
        <v>110</v>
      </c>
      <c r="O60" s="117">
        <v>0</v>
      </c>
    </row>
    <row r="61" spans="1:15" x14ac:dyDescent="0.3">
      <c r="A61" s="50" t="s">
        <v>66</v>
      </c>
      <c r="B61" s="7">
        <v>95</v>
      </c>
      <c r="C61" s="7">
        <v>733</v>
      </c>
      <c r="D61" s="45">
        <v>9</v>
      </c>
      <c r="E61" s="47">
        <v>0</v>
      </c>
      <c r="F61" s="7">
        <v>0</v>
      </c>
      <c r="G61" s="7">
        <v>0</v>
      </c>
      <c r="H61" s="7">
        <v>0</v>
      </c>
      <c r="I61" s="7">
        <v>0</v>
      </c>
      <c r="J61" s="7">
        <v>0</v>
      </c>
      <c r="K61" s="7">
        <v>0</v>
      </c>
      <c r="L61" s="7">
        <v>0</v>
      </c>
      <c r="M61" s="41">
        <f t="shared" si="0"/>
        <v>837</v>
      </c>
      <c r="N61" s="49" t="s">
        <v>109</v>
      </c>
      <c r="O61" s="117">
        <v>837</v>
      </c>
    </row>
    <row r="62" spans="1:15" x14ac:dyDescent="0.3">
      <c r="A62" s="50" t="s">
        <v>67</v>
      </c>
      <c r="B62" s="7">
        <v>2749</v>
      </c>
      <c r="C62" s="7">
        <v>1029</v>
      </c>
      <c r="D62" s="45">
        <v>118</v>
      </c>
      <c r="E62" s="47">
        <v>0</v>
      </c>
      <c r="F62" s="7">
        <v>0</v>
      </c>
      <c r="G62" s="7">
        <v>0</v>
      </c>
      <c r="H62" s="7">
        <v>0</v>
      </c>
      <c r="I62" s="7">
        <v>0</v>
      </c>
      <c r="J62" s="7">
        <v>0</v>
      </c>
      <c r="K62" s="7">
        <v>0</v>
      </c>
      <c r="L62" s="7">
        <v>0</v>
      </c>
      <c r="M62" s="41">
        <f t="shared" si="0"/>
        <v>3896</v>
      </c>
      <c r="N62" s="49" t="s">
        <v>110</v>
      </c>
      <c r="O62" s="117">
        <v>0</v>
      </c>
    </row>
    <row r="63" spans="1:15" x14ac:dyDescent="0.3">
      <c r="A63" s="50" t="s">
        <v>68</v>
      </c>
      <c r="B63" s="7">
        <v>1132</v>
      </c>
      <c r="C63" s="7">
        <v>2936</v>
      </c>
      <c r="D63" s="45">
        <v>865</v>
      </c>
      <c r="E63" s="47">
        <v>0</v>
      </c>
      <c r="F63" s="7">
        <v>0</v>
      </c>
      <c r="G63" s="7">
        <v>0</v>
      </c>
      <c r="H63" s="7">
        <v>0</v>
      </c>
      <c r="I63" s="7">
        <v>0</v>
      </c>
      <c r="J63" s="7">
        <v>0</v>
      </c>
      <c r="K63" s="7">
        <v>0</v>
      </c>
      <c r="L63" s="7">
        <v>0</v>
      </c>
      <c r="M63" s="41">
        <f t="shared" si="0"/>
        <v>4933</v>
      </c>
      <c r="N63" s="49" t="s">
        <v>110</v>
      </c>
      <c r="O63" s="117">
        <v>0</v>
      </c>
    </row>
    <row r="64" spans="1:15" x14ac:dyDescent="0.3">
      <c r="A64" s="50" t="s">
        <v>69</v>
      </c>
      <c r="B64" s="7">
        <v>91</v>
      </c>
      <c r="C64" s="7">
        <v>1615</v>
      </c>
      <c r="D64" s="45">
        <v>28</v>
      </c>
      <c r="E64" s="47">
        <v>2</v>
      </c>
      <c r="F64" s="7">
        <v>0</v>
      </c>
      <c r="G64" s="7">
        <v>0</v>
      </c>
      <c r="H64" s="7">
        <v>0</v>
      </c>
      <c r="I64" s="7">
        <v>0</v>
      </c>
      <c r="J64" s="7">
        <v>2</v>
      </c>
      <c r="K64" s="7">
        <v>0</v>
      </c>
      <c r="L64" s="7">
        <v>0</v>
      </c>
      <c r="M64" s="41">
        <f t="shared" si="0"/>
        <v>1738</v>
      </c>
      <c r="N64" s="49" t="s">
        <v>109</v>
      </c>
      <c r="O64" s="117">
        <v>1738</v>
      </c>
    </row>
    <row r="65" spans="1:15" x14ac:dyDescent="0.3">
      <c r="A65" s="50" t="s">
        <v>70</v>
      </c>
      <c r="B65" s="7">
        <v>12431</v>
      </c>
      <c r="C65" s="7">
        <v>31235</v>
      </c>
      <c r="D65" s="45">
        <v>6089</v>
      </c>
      <c r="E65" s="47">
        <v>27</v>
      </c>
      <c r="F65" s="7">
        <v>2</v>
      </c>
      <c r="G65" s="7">
        <v>2</v>
      </c>
      <c r="H65" s="7">
        <v>0</v>
      </c>
      <c r="I65" s="7">
        <v>9</v>
      </c>
      <c r="J65" s="7">
        <v>78</v>
      </c>
      <c r="K65" s="7">
        <v>13</v>
      </c>
      <c r="L65" s="7">
        <v>4</v>
      </c>
      <c r="M65" s="41">
        <f t="shared" si="0"/>
        <v>49890</v>
      </c>
      <c r="N65" s="49" t="s">
        <v>109</v>
      </c>
      <c r="O65" s="117">
        <v>15103</v>
      </c>
    </row>
    <row r="66" spans="1:15" x14ac:dyDescent="0.3">
      <c r="A66" s="50" t="s">
        <v>71</v>
      </c>
      <c r="B66" s="7">
        <v>193</v>
      </c>
      <c r="C66" s="7">
        <v>1586</v>
      </c>
      <c r="D66" s="45">
        <v>585</v>
      </c>
      <c r="E66" s="47">
        <v>3</v>
      </c>
      <c r="F66" s="7">
        <v>0</v>
      </c>
      <c r="G66" s="7">
        <v>0</v>
      </c>
      <c r="H66" s="7">
        <v>0</v>
      </c>
      <c r="I66" s="7">
        <v>1</v>
      </c>
      <c r="J66" s="7">
        <v>3</v>
      </c>
      <c r="K66" s="7">
        <v>2</v>
      </c>
      <c r="L66" s="7">
        <v>0</v>
      </c>
      <c r="M66" s="41">
        <f t="shared" si="0"/>
        <v>2373</v>
      </c>
      <c r="N66" s="49" t="s">
        <v>109</v>
      </c>
      <c r="O66" s="117">
        <v>2373</v>
      </c>
    </row>
    <row r="67" spans="1:15" x14ac:dyDescent="0.3">
      <c r="A67" s="9" t="s">
        <v>6</v>
      </c>
      <c r="B67" s="5">
        <f>SUM(B3:B66)</f>
        <v>452001</v>
      </c>
      <c r="C67" s="5">
        <f>SUM(C3:C66)</f>
        <v>438104</v>
      </c>
      <c r="D67" s="46">
        <f>SUM(D3:D66)</f>
        <v>102647</v>
      </c>
      <c r="E67" s="48">
        <f t="shared" ref="E67:L67" si="1">SUM(E3:E66)</f>
        <v>202</v>
      </c>
      <c r="F67" s="46">
        <f t="shared" si="1"/>
        <v>35</v>
      </c>
      <c r="G67" s="46">
        <f t="shared" si="1"/>
        <v>28</v>
      </c>
      <c r="H67" s="46">
        <f t="shared" si="1"/>
        <v>2</v>
      </c>
      <c r="I67" s="46">
        <f t="shared" si="1"/>
        <v>107</v>
      </c>
      <c r="J67" s="46">
        <f t="shared" si="1"/>
        <v>934</v>
      </c>
      <c r="K67" s="46">
        <f t="shared" si="1"/>
        <v>137</v>
      </c>
      <c r="L67" s="46">
        <f t="shared" si="1"/>
        <v>27</v>
      </c>
      <c r="M67" s="42">
        <f>SUM(M3:M66)</f>
        <v>994224</v>
      </c>
      <c r="N67" s="43">
        <v>21</v>
      </c>
      <c r="O67" s="118">
        <f>SUM(O3:O66)</f>
        <v>179110</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sheetPr codeName="Sheet5"/>
  <dimension ref="A1:N39"/>
  <sheetViews>
    <sheetView topLeftCell="L1" workbookViewId="0">
      <pane ySplit="2" topLeftCell="A30"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23"/>
    </row>
    <row r="2" spans="1:14" ht="28.8" x14ac:dyDescent="0.3">
      <c r="A2" s="94" t="s">
        <v>72</v>
      </c>
      <c r="B2" s="9" t="s">
        <v>1</v>
      </c>
      <c r="C2" s="9" t="s">
        <v>2</v>
      </c>
      <c r="D2" s="108" t="s">
        <v>88</v>
      </c>
      <c r="E2" s="114" t="s">
        <v>99</v>
      </c>
      <c r="F2" s="115" t="s">
        <v>100</v>
      </c>
      <c r="G2" s="115" t="s">
        <v>101</v>
      </c>
      <c r="H2" s="115" t="s">
        <v>102</v>
      </c>
      <c r="I2" s="115" t="s">
        <v>103</v>
      </c>
      <c r="J2" s="115" t="s">
        <v>107</v>
      </c>
      <c r="K2" s="115" t="s">
        <v>105</v>
      </c>
      <c r="L2" s="115" t="s">
        <v>106</v>
      </c>
      <c r="M2" s="88" t="s">
        <v>3</v>
      </c>
      <c r="N2" s="119" t="s">
        <v>164</v>
      </c>
    </row>
    <row r="3" spans="1:14" x14ac:dyDescent="0.3">
      <c r="A3" s="14" t="s">
        <v>75</v>
      </c>
      <c r="B3" s="8">
        <v>260832</v>
      </c>
      <c r="C3" s="8">
        <v>216123</v>
      </c>
      <c r="D3" s="41">
        <v>50911</v>
      </c>
      <c r="E3" s="54">
        <v>79</v>
      </c>
      <c r="F3" s="8">
        <v>16</v>
      </c>
      <c r="G3" s="8">
        <v>13</v>
      </c>
      <c r="H3" s="8">
        <v>0</v>
      </c>
      <c r="I3" s="8">
        <v>55</v>
      </c>
      <c r="J3" s="8">
        <v>332</v>
      </c>
      <c r="K3" s="8">
        <v>67</v>
      </c>
      <c r="L3" s="8">
        <v>10</v>
      </c>
      <c r="M3" s="21">
        <f>SUM(B3:L3)</f>
        <v>528438</v>
      </c>
      <c r="N3" s="120">
        <v>92504</v>
      </c>
    </row>
    <row r="4" spans="1:14" x14ac:dyDescent="0.3">
      <c r="A4" s="17" t="s">
        <v>76</v>
      </c>
      <c r="B4" s="7">
        <v>14</v>
      </c>
      <c r="C4" s="7">
        <v>7</v>
      </c>
      <c r="D4" s="45">
        <v>0</v>
      </c>
      <c r="E4" s="47">
        <v>0</v>
      </c>
      <c r="F4" s="7">
        <v>0</v>
      </c>
      <c r="G4" s="7">
        <v>0</v>
      </c>
      <c r="H4" s="7">
        <v>0</v>
      </c>
      <c r="I4" s="7">
        <v>0</v>
      </c>
      <c r="J4" s="7">
        <v>0</v>
      </c>
      <c r="K4" s="7">
        <v>0</v>
      </c>
      <c r="L4" s="7">
        <v>0</v>
      </c>
      <c r="M4" s="65">
        <f t="shared" ref="M4:M38" si="0">SUM(B4:L4)</f>
        <v>21</v>
      </c>
      <c r="N4" s="121">
        <v>7</v>
      </c>
    </row>
    <row r="5" spans="1:14" x14ac:dyDescent="0.3">
      <c r="A5" s="17" t="s">
        <v>77</v>
      </c>
      <c r="B5" s="7">
        <v>8472</v>
      </c>
      <c r="C5" s="7">
        <v>6254</v>
      </c>
      <c r="D5" s="45">
        <v>4610</v>
      </c>
      <c r="E5" s="47">
        <v>2</v>
      </c>
      <c r="F5" s="7">
        <v>1</v>
      </c>
      <c r="G5" s="7">
        <v>1</v>
      </c>
      <c r="H5" s="7">
        <v>0</v>
      </c>
      <c r="I5" s="7">
        <v>12</v>
      </c>
      <c r="J5" s="7">
        <v>22</v>
      </c>
      <c r="K5" s="7">
        <v>16</v>
      </c>
      <c r="L5" s="7">
        <v>0</v>
      </c>
      <c r="M5" s="65">
        <f t="shared" si="0"/>
        <v>19390</v>
      </c>
      <c r="N5" s="121">
        <v>4331</v>
      </c>
    </row>
    <row r="6" spans="1:14" x14ac:dyDescent="0.3">
      <c r="A6" s="17" t="s">
        <v>78</v>
      </c>
      <c r="B6" s="7">
        <v>20468</v>
      </c>
      <c r="C6" s="7">
        <v>9426</v>
      </c>
      <c r="D6" s="45">
        <v>6131</v>
      </c>
      <c r="E6" s="47">
        <v>7</v>
      </c>
      <c r="F6" s="7">
        <v>2</v>
      </c>
      <c r="G6" s="7">
        <v>4</v>
      </c>
      <c r="H6" s="7">
        <v>0</v>
      </c>
      <c r="I6" s="7">
        <v>9</v>
      </c>
      <c r="J6" s="7">
        <v>51</v>
      </c>
      <c r="K6" s="7">
        <v>10</v>
      </c>
      <c r="L6" s="7">
        <v>1</v>
      </c>
      <c r="M6" s="65">
        <f t="shared" si="0"/>
        <v>36109</v>
      </c>
      <c r="N6" s="121">
        <v>5801</v>
      </c>
    </row>
    <row r="7" spans="1:14" x14ac:dyDescent="0.3">
      <c r="A7" s="17" t="s">
        <v>79</v>
      </c>
      <c r="B7" s="7">
        <v>26773</v>
      </c>
      <c r="C7" s="7">
        <v>16092</v>
      </c>
      <c r="D7" s="45">
        <v>7990</v>
      </c>
      <c r="E7" s="47">
        <v>16</v>
      </c>
      <c r="F7" s="7">
        <v>2</v>
      </c>
      <c r="G7" s="7">
        <v>2</v>
      </c>
      <c r="H7" s="7">
        <v>0</v>
      </c>
      <c r="I7" s="7">
        <v>9</v>
      </c>
      <c r="J7" s="7">
        <v>77</v>
      </c>
      <c r="K7" s="7">
        <v>9</v>
      </c>
      <c r="L7" s="7">
        <v>3</v>
      </c>
      <c r="M7" s="65">
        <f t="shared" si="0"/>
        <v>50973</v>
      </c>
      <c r="N7" s="121">
        <v>9574</v>
      </c>
    </row>
    <row r="8" spans="1:14" x14ac:dyDescent="0.3">
      <c r="A8" s="17" t="s">
        <v>80</v>
      </c>
      <c r="B8" s="7">
        <v>29853</v>
      </c>
      <c r="C8" s="7">
        <v>24142</v>
      </c>
      <c r="D8" s="45">
        <v>7992</v>
      </c>
      <c r="E8" s="47">
        <v>11</v>
      </c>
      <c r="F8" s="7">
        <v>1</v>
      </c>
      <c r="G8" s="7">
        <v>1</v>
      </c>
      <c r="H8" s="7">
        <v>0</v>
      </c>
      <c r="I8" s="7">
        <v>10</v>
      </c>
      <c r="J8" s="7">
        <v>64</v>
      </c>
      <c r="K8" s="7">
        <v>6</v>
      </c>
      <c r="L8" s="7">
        <v>2</v>
      </c>
      <c r="M8" s="65">
        <f t="shared" si="0"/>
        <v>62082</v>
      </c>
      <c r="N8" s="121">
        <v>13048</v>
      </c>
    </row>
    <row r="9" spans="1:14" x14ac:dyDescent="0.3">
      <c r="A9" s="17" t="s">
        <v>81</v>
      </c>
      <c r="B9" s="7">
        <v>45888</v>
      </c>
      <c r="C9" s="7">
        <v>47062</v>
      </c>
      <c r="D9" s="45">
        <v>9723</v>
      </c>
      <c r="E9" s="47">
        <v>18</v>
      </c>
      <c r="F9" s="7">
        <v>2</v>
      </c>
      <c r="G9" s="7">
        <v>3</v>
      </c>
      <c r="H9" s="7">
        <v>0</v>
      </c>
      <c r="I9" s="7">
        <v>8</v>
      </c>
      <c r="J9" s="7">
        <v>53</v>
      </c>
      <c r="K9" s="7">
        <v>12</v>
      </c>
      <c r="L9" s="7">
        <v>3</v>
      </c>
      <c r="M9" s="65">
        <f t="shared" si="0"/>
        <v>102772</v>
      </c>
      <c r="N9" s="121">
        <v>20183</v>
      </c>
    </row>
    <row r="10" spans="1:14" x14ac:dyDescent="0.3">
      <c r="A10" s="17" t="s">
        <v>82</v>
      </c>
      <c r="B10" s="7">
        <v>73754</v>
      </c>
      <c r="C10" s="7">
        <v>60897</v>
      </c>
      <c r="D10" s="45">
        <v>9458</v>
      </c>
      <c r="E10" s="47">
        <v>17</v>
      </c>
      <c r="F10" s="7">
        <v>6</v>
      </c>
      <c r="G10" s="7">
        <v>2</v>
      </c>
      <c r="H10" s="7">
        <v>0</v>
      </c>
      <c r="I10" s="7">
        <v>3</v>
      </c>
      <c r="J10" s="7">
        <v>45</v>
      </c>
      <c r="K10" s="7">
        <v>6</v>
      </c>
      <c r="L10" s="7">
        <v>1</v>
      </c>
      <c r="M10" s="65">
        <f t="shared" si="0"/>
        <v>144189</v>
      </c>
      <c r="N10" s="121">
        <v>22733</v>
      </c>
    </row>
    <row r="11" spans="1:14" x14ac:dyDescent="0.3">
      <c r="A11" s="17" t="s">
        <v>83</v>
      </c>
      <c r="B11" s="7">
        <v>55610</v>
      </c>
      <c r="C11" s="7">
        <v>52243</v>
      </c>
      <c r="D11" s="45">
        <v>5007</v>
      </c>
      <c r="E11" s="47">
        <v>8</v>
      </c>
      <c r="F11" s="7">
        <v>2</v>
      </c>
      <c r="G11" s="7">
        <v>0</v>
      </c>
      <c r="H11" s="7">
        <v>0</v>
      </c>
      <c r="I11" s="7">
        <v>4</v>
      </c>
      <c r="J11" s="7">
        <v>20</v>
      </c>
      <c r="K11" s="7">
        <v>8</v>
      </c>
      <c r="L11" s="7">
        <v>0</v>
      </c>
      <c r="M11" s="65">
        <f t="shared" si="0"/>
        <v>112902</v>
      </c>
      <c r="N11" s="121">
        <v>16827</v>
      </c>
    </row>
    <row r="12" spans="1:14" x14ac:dyDescent="0.3">
      <c r="A12" s="14" t="s">
        <v>84</v>
      </c>
      <c r="B12" s="16">
        <v>189167</v>
      </c>
      <c r="C12" s="16">
        <v>221043</v>
      </c>
      <c r="D12" s="52">
        <v>51003</v>
      </c>
      <c r="E12" s="55">
        <v>122</v>
      </c>
      <c r="F12" s="16">
        <v>17</v>
      </c>
      <c r="G12" s="16">
        <v>15</v>
      </c>
      <c r="H12" s="16">
        <v>2</v>
      </c>
      <c r="I12" s="16">
        <v>51</v>
      </c>
      <c r="J12" s="16">
        <v>596</v>
      </c>
      <c r="K12" s="16">
        <v>68</v>
      </c>
      <c r="L12" s="16">
        <v>16</v>
      </c>
      <c r="M12" s="21">
        <f t="shared" si="0"/>
        <v>462100</v>
      </c>
      <c r="N12" s="120">
        <v>86125</v>
      </c>
    </row>
    <row r="13" spans="1:14" x14ac:dyDescent="0.3">
      <c r="A13" s="17" t="s">
        <v>76</v>
      </c>
      <c r="B13" s="7">
        <v>12</v>
      </c>
      <c r="C13" s="7">
        <v>14</v>
      </c>
      <c r="D13" s="45">
        <v>4</v>
      </c>
      <c r="E13" s="47">
        <v>0</v>
      </c>
      <c r="F13" s="7">
        <v>0</v>
      </c>
      <c r="G13" s="7">
        <v>0</v>
      </c>
      <c r="H13" s="7">
        <v>0</v>
      </c>
      <c r="I13" s="7">
        <v>0</v>
      </c>
      <c r="J13" s="7">
        <v>0</v>
      </c>
      <c r="K13" s="7">
        <v>0</v>
      </c>
      <c r="L13" s="7">
        <v>0</v>
      </c>
      <c r="M13" s="65">
        <f t="shared" si="0"/>
        <v>30</v>
      </c>
      <c r="N13" s="121">
        <v>6</v>
      </c>
    </row>
    <row r="14" spans="1:14" x14ac:dyDescent="0.3">
      <c r="A14" s="17" t="s">
        <v>77</v>
      </c>
      <c r="B14" s="7">
        <v>6058</v>
      </c>
      <c r="C14" s="7">
        <v>7658</v>
      </c>
      <c r="D14" s="45">
        <v>4477</v>
      </c>
      <c r="E14" s="47">
        <v>7</v>
      </c>
      <c r="F14" s="7">
        <v>3</v>
      </c>
      <c r="G14" s="7">
        <v>4</v>
      </c>
      <c r="H14" s="7">
        <v>0</v>
      </c>
      <c r="I14" s="7">
        <v>2</v>
      </c>
      <c r="J14" s="7">
        <v>37</v>
      </c>
      <c r="K14" s="7">
        <v>10</v>
      </c>
      <c r="L14" s="7">
        <v>1</v>
      </c>
      <c r="M14" s="65">
        <f t="shared" si="0"/>
        <v>18257</v>
      </c>
      <c r="N14" s="121">
        <v>4397</v>
      </c>
    </row>
    <row r="15" spans="1:14" x14ac:dyDescent="0.3">
      <c r="A15" s="17" t="s">
        <v>78</v>
      </c>
      <c r="B15" s="7">
        <v>16006</v>
      </c>
      <c r="C15" s="7">
        <v>10723</v>
      </c>
      <c r="D15" s="45">
        <v>5864</v>
      </c>
      <c r="E15" s="47">
        <v>17</v>
      </c>
      <c r="F15" s="7">
        <v>3</v>
      </c>
      <c r="G15" s="7">
        <v>3</v>
      </c>
      <c r="H15" s="7">
        <v>0</v>
      </c>
      <c r="I15" s="7">
        <v>13</v>
      </c>
      <c r="J15" s="7">
        <v>85</v>
      </c>
      <c r="K15" s="7">
        <v>4</v>
      </c>
      <c r="L15" s="7">
        <v>1</v>
      </c>
      <c r="M15" s="65">
        <f t="shared" si="0"/>
        <v>32719</v>
      </c>
      <c r="N15" s="121">
        <v>5566</v>
      </c>
    </row>
    <row r="16" spans="1:14" x14ac:dyDescent="0.3">
      <c r="A16" s="17" t="s">
        <v>79</v>
      </c>
      <c r="B16" s="7">
        <v>21564</v>
      </c>
      <c r="C16" s="7">
        <v>17036</v>
      </c>
      <c r="D16" s="45">
        <v>8147</v>
      </c>
      <c r="E16" s="47">
        <v>23</v>
      </c>
      <c r="F16" s="7">
        <v>4</v>
      </c>
      <c r="G16" s="7">
        <v>2</v>
      </c>
      <c r="H16" s="7">
        <v>0</v>
      </c>
      <c r="I16" s="7">
        <v>6</v>
      </c>
      <c r="J16" s="7">
        <v>152</v>
      </c>
      <c r="K16" s="7">
        <v>8</v>
      </c>
      <c r="L16" s="7">
        <v>5</v>
      </c>
      <c r="M16" s="65">
        <f t="shared" si="0"/>
        <v>46947</v>
      </c>
      <c r="N16" s="121">
        <v>9058</v>
      </c>
    </row>
    <row r="17" spans="1:14" x14ac:dyDescent="0.3">
      <c r="A17" s="17" t="s">
        <v>80</v>
      </c>
      <c r="B17" s="7">
        <v>22360</v>
      </c>
      <c r="C17" s="7">
        <v>25347</v>
      </c>
      <c r="D17" s="45">
        <v>8397</v>
      </c>
      <c r="E17" s="47">
        <v>26</v>
      </c>
      <c r="F17" s="7">
        <v>0</v>
      </c>
      <c r="G17" s="7">
        <v>2</v>
      </c>
      <c r="H17" s="7">
        <v>0</v>
      </c>
      <c r="I17" s="7">
        <v>10</v>
      </c>
      <c r="J17" s="7">
        <v>126</v>
      </c>
      <c r="K17" s="7">
        <v>15</v>
      </c>
      <c r="L17" s="7">
        <v>3</v>
      </c>
      <c r="M17" s="65">
        <f t="shared" si="0"/>
        <v>56286</v>
      </c>
      <c r="N17" s="121">
        <v>12521</v>
      </c>
    </row>
    <row r="18" spans="1:14" x14ac:dyDescent="0.3">
      <c r="A18" s="17" t="s">
        <v>81</v>
      </c>
      <c r="B18" s="7">
        <v>31986</v>
      </c>
      <c r="C18" s="7">
        <v>47616</v>
      </c>
      <c r="D18" s="45">
        <v>9674</v>
      </c>
      <c r="E18" s="47">
        <v>23</v>
      </c>
      <c r="F18" s="7">
        <v>5</v>
      </c>
      <c r="G18" s="7">
        <v>2</v>
      </c>
      <c r="H18" s="7">
        <v>2</v>
      </c>
      <c r="I18" s="7">
        <v>10</v>
      </c>
      <c r="J18" s="7">
        <v>111</v>
      </c>
      <c r="K18" s="7">
        <v>11</v>
      </c>
      <c r="L18" s="7">
        <v>1</v>
      </c>
      <c r="M18" s="65">
        <f t="shared" si="0"/>
        <v>89441</v>
      </c>
      <c r="N18" s="121">
        <v>18528</v>
      </c>
    </row>
    <row r="19" spans="1:14" x14ac:dyDescent="0.3">
      <c r="A19" s="17" t="s">
        <v>82</v>
      </c>
      <c r="B19" s="7">
        <v>51717</v>
      </c>
      <c r="C19" s="7">
        <v>62385</v>
      </c>
      <c r="D19" s="45">
        <v>9477</v>
      </c>
      <c r="E19" s="47">
        <v>13</v>
      </c>
      <c r="F19" s="7">
        <v>2</v>
      </c>
      <c r="G19" s="7">
        <v>2</v>
      </c>
      <c r="H19" s="7">
        <v>0</v>
      </c>
      <c r="I19" s="7">
        <v>8</v>
      </c>
      <c r="J19" s="7">
        <v>64</v>
      </c>
      <c r="K19" s="7">
        <v>9</v>
      </c>
      <c r="L19" s="7">
        <v>1</v>
      </c>
      <c r="M19" s="65">
        <f t="shared" si="0"/>
        <v>123678</v>
      </c>
      <c r="N19" s="121">
        <v>21124</v>
      </c>
    </row>
    <row r="20" spans="1:14" x14ac:dyDescent="0.3">
      <c r="A20" s="17" t="s">
        <v>83</v>
      </c>
      <c r="B20" s="7">
        <v>39464</v>
      </c>
      <c r="C20" s="7">
        <v>50264</v>
      </c>
      <c r="D20" s="45">
        <v>4963</v>
      </c>
      <c r="E20" s="47">
        <v>13</v>
      </c>
      <c r="F20" s="7">
        <v>0</v>
      </c>
      <c r="G20" s="7">
        <v>0</v>
      </c>
      <c r="H20" s="7">
        <v>0</v>
      </c>
      <c r="I20" s="7">
        <v>2</v>
      </c>
      <c r="J20" s="7">
        <v>21</v>
      </c>
      <c r="K20" s="7">
        <v>11</v>
      </c>
      <c r="L20" s="7">
        <v>4</v>
      </c>
      <c r="M20" s="65">
        <f t="shared" si="0"/>
        <v>94742</v>
      </c>
      <c r="N20" s="121">
        <v>14925</v>
      </c>
    </row>
    <row r="21" spans="1:14" x14ac:dyDescent="0.3">
      <c r="A21" s="14" t="s">
        <v>98</v>
      </c>
      <c r="B21" s="16">
        <v>528</v>
      </c>
      <c r="C21" s="16">
        <v>353</v>
      </c>
      <c r="D21" s="52">
        <v>248</v>
      </c>
      <c r="E21" s="55">
        <v>1</v>
      </c>
      <c r="F21" s="16">
        <v>0</v>
      </c>
      <c r="G21" s="16">
        <v>0</v>
      </c>
      <c r="H21" s="16">
        <v>0</v>
      </c>
      <c r="I21" s="16">
        <v>0</v>
      </c>
      <c r="J21" s="16">
        <v>1</v>
      </c>
      <c r="K21" s="16">
        <v>2</v>
      </c>
      <c r="L21" s="16">
        <v>1</v>
      </c>
      <c r="M21" s="21">
        <f t="shared" si="0"/>
        <v>1134</v>
      </c>
      <c r="N21" s="120">
        <v>166</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21">
        <v>1</v>
      </c>
    </row>
    <row r="23" spans="1:14" x14ac:dyDescent="0.3">
      <c r="A23" s="17" t="s">
        <v>77</v>
      </c>
      <c r="B23" s="7">
        <v>119</v>
      </c>
      <c r="C23" s="7">
        <v>63</v>
      </c>
      <c r="D23" s="45">
        <v>65</v>
      </c>
      <c r="E23" s="47">
        <v>1</v>
      </c>
      <c r="F23" s="7">
        <v>0</v>
      </c>
      <c r="G23" s="7">
        <v>0</v>
      </c>
      <c r="H23" s="7">
        <v>0</v>
      </c>
      <c r="I23" s="7">
        <v>0</v>
      </c>
      <c r="J23" s="7">
        <v>0</v>
      </c>
      <c r="K23" s="7">
        <v>1</v>
      </c>
      <c r="L23" s="7">
        <v>0</v>
      </c>
      <c r="M23" s="65">
        <f t="shared" si="0"/>
        <v>249</v>
      </c>
      <c r="N23" s="121">
        <v>49</v>
      </c>
    </row>
    <row r="24" spans="1:14" x14ac:dyDescent="0.3">
      <c r="A24" s="17" t="s">
        <v>78</v>
      </c>
      <c r="B24" s="7">
        <v>101</v>
      </c>
      <c r="C24" s="7">
        <v>27</v>
      </c>
      <c r="D24" s="45">
        <v>45</v>
      </c>
      <c r="E24" s="47">
        <v>0</v>
      </c>
      <c r="F24" s="7">
        <v>0</v>
      </c>
      <c r="G24" s="7">
        <v>0</v>
      </c>
      <c r="H24" s="7">
        <v>0</v>
      </c>
      <c r="I24" s="7">
        <v>0</v>
      </c>
      <c r="J24" s="7">
        <v>1</v>
      </c>
      <c r="K24" s="7">
        <v>0</v>
      </c>
      <c r="L24" s="7">
        <v>0</v>
      </c>
      <c r="M24" s="65">
        <f t="shared" si="0"/>
        <v>174</v>
      </c>
      <c r="N24" s="121">
        <v>13</v>
      </c>
    </row>
    <row r="25" spans="1:14" x14ac:dyDescent="0.3">
      <c r="A25" s="17" t="s">
        <v>79</v>
      </c>
      <c r="B25" s="7">
        <v>92</v>
      </c>
      <c r="C25" s="7">
        <v>46</v>
      </c>
      <c r="D25" s="45">
        <v>40</v>
      </c>
      <c r="E25" s="47">
        <v>0</v>
      </c>
      <c r="F25" s="7">
        <v>0</v>
      </c>
      <c r="G25" s="7">
        <v>0</v>
      </c>
      <c r="H25" s="7">
        <v>0</v>
      </c>
      <c r="I25" s="7">
        <v>0</v>
      </c>
      <c r="J25" s="7">
        <v>0</v>
      </c>
      <c r="K25" s="7">
        <v>0</v>
      </c>
      <c r="L25" s="7">
        <v>0</v>
      </c>
      <c r="M25" s="65">
        <f t="shared" si="0"/>
        <v>178</v>
      </c>
      <c r="N25" s="121">
        <v>26</v>
      </c>
    </row>
    <row r="26" spans="1:14" x14ac:dyDescent="0.3">
      <c r="A26" s="17" t="s">
        <v>80</v>
      </c>
      <c r="B26" s="7">
        <v>57</v>
      </c>
      <c r="C26" s="7">
        <v>47</v>
      </c>
      <c r="D26" s="45">
        <v>38</v>
      </c>
      <c r="E26" s="47">
        <v>0</v>
      </c>
      <c r="F26" s="7">
        <v>0</v>
      </c>
      <c r="G26" s="7">
        <v>0</v>
      </c>
      <c r="H26" s="7">
        <v>0</v>
      </c>
      <c r="I26" s="7">
        <v>0</v>
      </c>
      <c r="J26" s="7">
        <v>0</v>
      </c>
      <c r="K26" s="7">
        <v>0</v>
      </c>
      <c r="L26" s="7">
        <v>0</v>
      </c>
      <c r="M26" s="65">
        <f t="shared" si="0"/>
        <v>142</v>
      </c>
      <c r="N26" s="121">
        <v>28</v>
      </c>
    </row>
    <row r="27" spans="1:14" x14ac:dyDescent="0.3">
      <c r="A27" s="17" t="s">
        <v>81</v>
      </c>
      <c r="B27" s="7">
        <v>56</v>
      </c>
      <c r="C27" s="7">
        <v>73</v>
      </c>
      <c r="D27" s="45">
        <v>25</v>
      </c>
      <c r="E27" s="47">
        <v>0</v>
      </c>
      <c r="F27" s="7">
        <v>0</v>
      </c>
      <c r="G27" s="7">
        <v>0</v>
      </c>
      <c r="H27" s="7">
        <v>0</v>
      </c>
      <c r="I27" s="7">
        <v>0</v>
      </c>
      <c r="J27" s="7">
        <v>0</v>
      </c>
      <c r="K27" s="7">
        <v>1</v>
      </c>
      <c r="L27" s="7">
        <v>0</v>
      </c>
      <c r="M27" s="65">
        <f t="shared" si="0"/>
        <v>155</v>
      </c>
      <c r="N27" s="121">
        <v>21</v>
      </c>
    </row>
    <row r="28" spans="1:14" x14ac:dyDescent="0.3">
      <c r="A28" s="17" t="s">
        <v>82</v>
      </c>
      <c r="B28" s="7">
        <v>61</v>
      </c>
      <c r="C28" s="7">
        <v>57</v>
      </c>
      <c r="D28" s="45">
        <v>20</v>
      </c>
      <c r="E28" s="47">
        <v>0</v>
      </c>
      <c r="F28" s="7">
        <v>0</v>
      </c>
      <c r="G28" s="7">
        <v>0</v>
      </c>
      <c r="H28" s="7">
        <v>0</v>
      </c>
      <c r="I28" s="7">
        <v>0</v>
      </c>
      <c r="J28" s="7">
        <v>0</v>
      </c>
      <c r="K28" s="7">
        <v>0</v>
      </c>
      <c r="L28" s="7">
        <v>0</v>
      </c>
      <c r="M28" s="65">
        <f t="shared" si="0"/>
        <v>138</v>
      </c>
      <c r="N28" s="121">
        <v>18</v>
      </c>
    </row>
    <row r="29" spans="1:14" x14ac:dyDescent="0.3">
      <c r="A29" s="17" t="s">
        <v>83</v>
      </c>
      <c r="B29" s="7">
        <v>41</v>
      </c>
      <c r="C29" s="7">
        <v>39</v>
      </c>
      <c r="D29" s="45">
        <v>15</v>
      </c>
      <c r="E29" s="47">
        <v>0</v>
      </c>
      <c r="F29" s="7">
        <v>0</v>
      </c>
      <c r="G29" s="7">
        <v>0</v>
      </c>
      <c r="H29" s="7">
        <v>0</v>
      </c>
      <c r="I29" s="7">
        <v>0</v>
      </c>
      <c r="J29" s="7">
        <v>0</v>
      </c>
      <c r="K29" s="7">
        <v>0</v>
      </c>
      <c r="L29" s="7">
        <v>1</v>
      </c>
      <c r="M29" s="65">
        <f t="shared" si="0"/>
        <v>96</v>
      </c>
      <c r="N29" s="121">
        <v>10</v>
      </c>
    </row>
    <row r="30" spans="1:14" x14ac:dyDescent="0.3">
      <c r="A30" s="14" t="s">
        <v>94</v>
      </c>
      <c r="B30" s="16">
        <v>1474</v>
      </c>
      <c r="C30" s="16">
        <v>585</v>
      </c>
      <c r="D30" s="52">
        <v>485</v>
      </c>
      <c r="E30" s="55">
        <v>0</v>
      </c>
      <c r="F30" s="16">
        <v>2</v>
      </c>
      <c r="G30" s="16">
        <v>0</v>
      </c>
      <c r="H30" s="16">
        <v>0</v>
      </c>
      <c r="I30" s="16">
        <v>1</v>
      </c>
      <c r="J30" s="16">
        <v>5</v>
      </c>
      <c r="K30" s="16">
        <v>0</v>
      </c>
      <c r="L30" s="16">
        <v>0</v>
      </c>
      <c r="M30" s="21">
        <f t="shared" si="0"/>
        <v>2552</v>
      </c>
      <c r="N30" s="120">
        <v>315</v>
      </c>
    </row>
    <row r="31" spans="1:14" x14ac:dyDescent="0.3">
      <c r="A31" s="17" t="s">
        <v>76</v>
      </c>
      <c r="B31" s="7">
        <v>1</v>
      </c>
      <c r="C31" s="7">
        <v>1</v>
      </c>
      <c r="D31" s="45">
        <v>0</v>
      </c>
      <c r="E31" s="47">
        <v>0</v>
      </c>
      <c r="F31" s="7">
        <v>0</v>
      </c>
      <c r="G31" s="7">
        <v>0</v>
      </c>
      <c r="H31" s="7">
        <v>0</v>
      </c>
      <c r="I31" s="7">
        <v>0</v>
      </c>
      <c r="J31" s="7">
        <v>0</v>
      </c>
      <c r="K31" s="7">
        <v>0</v>
      </c>
      <c r="L31" s="7">
        <v>0</v>
      </c>
      <c r="M31" s="65">
        <f t="shared" si="0"/>
        <v>2</v>
      </c>
      <c r="N31" s="121">
        <v>0</v>
      </c>
    </row>
    <row r="32" spans="1:14" x14ac:dyDescent="0.3">
      <c r="A32" s="17" t="s">
        <v>77</v>
      </c>
      <c r="B32" s="7">
        <v>298</v>
      </c>
      <c r="C32" s="7">
        <v>86</v>
      </c>
      <c r="D32" s="45">
        <v>133</v>
      </c>
      <c r="E32" s="47">
        <v>0</v>
      </c>
      <c r="F32" s="7">
        <v>0</v>
      </c>
      <c r="G32" s="7">
        <v>0</v>
      </c>
      <c r="H32" s="7">
        <v>0</v>
      </c>
      <c r="I32" s="7">
        <v>0</v>
      </c>
      <c r="J32" s="7">
        <v>0</v>
      </c>
      <c r="K32" s="7">
        <v>0</v>
      </c>
      <c r="L32" s="7">
        <v>0</v>
      </c>
      <c r="M32" s="65">
        <f t="shared" si="0"/>
        <v>517</v>
      </c>
      <c r="N32" s="121">
        <v>53</v>
      </c>
    </row>
    <row r="33" spans="1:14" x14ac:dyDescent="0.3">
      <c r="A33" s="17" t="s">
        <v>78</v>
      </c>
      <c r="B33" s="7">
        <v>371</v>
      </c>
      <c r="C33" s="7">
        <v>51</v>
      </c>
      <c r="D33" s="45">
        <v>119</v>
      </c>
      <c r="E33" s="47">
        <v>0</v>
      </c>
      <c r="F33" s="7">
        <v>0</v>
      </c>
      <c r="G33" s="7">
        <v>0</v>
      </c>
      <c r="H33" s="7">
        <v>0</v>
      </c>
      <c r="I33" s="7">
        <v>0</v>
      </c>
      <c r="J33" s="7">
        <v>1</v>
      </c>
      <c r="K33" s="7">
        <v>0</v>
      </c>
      <c r="L33" s="7">
        <v>0</v>
      </c>
      <c r="M33" s="65">
        <f t="shared" si="0"/>
        <v>542</v>
      </c>
      <c r="N33" s="121">
        <v>52</v>
      </c>
    </row>
    <row r="34" spans="1:14" x14ac:dyDescent="0.3">
      <c r="A34" s="17" t="s">
        <v>79</v>
      </c>
      <c r="B34" s="7">
        <v>211</v>
      </c>
      <c r="C34" s="7">
        <v>60</v>
      </c>
      <c r="D34" s="45">
        <v>82</v>
      </c>
      <c r="E34" s="47">
        <v>0</v>
      </c>
      <c r="F34" s="7">
        <v>0</v>
      </c>
      <c r="G34" s="7">
        <v>0</v>
      </c>
      <c r="H34" s="7">
        <v>0</v>
      </c>
      <c r="I34" s="7">
        <v>0</v>
      </c>
      <c r="J34" s="7">
        <v>1</v>
      </c>
      <c r="K34" s="7">
        <v>0</v>
      </c>
      <c r="L34" s="7">
        <v>0</v>
      </c>
      <c r="M34" s="65">
        <f t="shared" si="0"/>
        <v>354</v>
      </c>
      <c r="N34" s="121">
        <v>37</v>
      </c>
    </row>
    <row r="35" spans="1:14" x14ac:dyDescent="0.3">
      <c r="A35" s="17" t="s">
        <v>80</v>
      </c>
      <c r="B35" s="7">
        <v>127</v>
      </c>
      <c r="C35" s="7">
        <v>61</v>
      </c>
      <c r="D35" s="45">
        <v>39</v>
      </c>
      <c r="E35" s="47">
        <v>0</v>
      </c>
      <c r="F35" s="7">
        <v>1</v>
      </c>
      <c r="G35" s="7">
        <v>0</v>
      </c>
      <c r="H35" s="7">
        <v>0</v>
      </c>
      <c r="I35" s="7">
        <v>1</v>
      </c>
      <c r="J35" s="7">
        <v>2</v>
      </c>
      <c r="K35" s="7">
        <v>0</v>
      </c>
      <c r="L35" s="7">
        <v>0</v>
      </c>
      <c r="M35" s="65">
        <f t="shared" si="0"/>
        <v>231</v>
      </c>
      <c r="N35" s="121">
        <v>33</v>
      </c>
    </row>
    <row r="36" spans="1:14" x14ac:dyDescent="0.3">
      <c r="A36" s="17" t="s">
        <v>81</v>
      </c>
      <c r="B36" s="7">
        <v>143</v>
      </c>
      <c r="C36" s="7">
        <v>97</v>
      </c>
      <c r="D36" s="45">
        <v>55</v>
      </c>
      <c r="E36" s="47">
        <v>0</v>
      </c>
      <c r="F36" s="7">
        <v>0</v>
      </c>
      <c r="G36" s="7">
        <v>0</v>
      </c>
      <c r="H36" s="7">
        <v>0</v>
      </c>
      <c r="I36" s="7">
        <v>0</v>
      </c>
      <c r="J36" s="7">
        <v>0</v>
      </c>
      <c r="K36" s="7">
        <v>0</v>
      </c>
      <c r="L36" s="7">
        <v>0</v>
      </c>
      <c r="M36" s="65">
        <f t="shared" si="0"/>
        <v>295</v>
      </c>
      <c r="N36" s="121">
        <v>42</v>
      </c>
    </row>
    <row r="37" spans="1:14" x14ac:dyDescent="0.3">
      <c r="A37" s="17" t="s">
        <v>82</v>
      </c>
      <c r="B37" s="7">
        <v>158</v>
      </c>
      <c r="C37" s="7">
        <v>110</v>
      </c>
      <c r="D37" s="45">
        <v>34</v>
      </c>
      <c r="E37" s="47">
        <v>0</v>
      </c>
      <c r="F37" s="7">
        <v>1</v>
      </c>
      <c r="G37" s="7">
        <v>0</v>
      </c>
      <c r="H37" s="7">
        <v>0</v>
      </c>
      <c r="I37" s="7">
        <v>0</v>
      </c>
      <c r="J37" s="7">
        <v>1</v>
      </c>
      <c r="K37" s="7">
        <v>0</v>
      </c>
      <c r="L37" s="7">
        <v>0</v>
      </c>
      <c r="M37" s="65">
        <f t="shared" si="0"/>
        <v>304</v>
      </c>
      <c r="N37" s="121">
        <v>51</v>
      </c>
    </row>
    <row r="38" spans="1:14" x14ac:dyDescent="0.3">
      <c r="A38" s="17" t="s">
        <v>83</v>
      </c>
      <c r="B38" s="7">
        <v>165</v>
      </c>
      <c r="C38" s="7">
        <v>119</v>
      </c>
      <c r="D38" s="45">
        <v>23</v>
      </c>
      <c r="E38" s="47">
        <v>0</v>
      </c>
      <c r="F38" s="7">
        <v>0</v>
      </c>
      <c r="G38" s="7">
        <v>0</v>
      </c>
      <c r="H38" s="7">
        <v>0</v>
      </c>
      <c r="I38" s="7">
        <v>0</v>
      </c>
      <c r="J38" s="7">
        <v>0</v>
      </c>
      <c r="K38" s="7">
        <v>0</v>
      </c>
      <c r="L38" s="7">
        <v>0</v>
      </c>
      <c r="M38" s="65">
        <f t="shared" si="0"/>
        <v>307</v>
      </c>
      <c r="N38" s="121">
        <v>47</v>
      </c>
    </row>
    <row r="39" spans="1:14" x14ac:dyDescent="0.3">
      <c r="A39" s="9" t="s">
        <v>6</v>
      </c>
      <c r="B39" s="22">
        <f>SUM(B3,B12,B21,B30)</f>
        <v>452001</v>
      </c>
      <c r="C39" s="22">
        <f>SUM(C3,C12,C21,C30)</f>
        <v>438104</v>
      </c>
      <c r="D39" s="53">
        <f>SUM(D3,D12,D21,D30)</f>
        <v>102647</v>
      </c>
      <c r="E39" s="56">
        <f>SUM(E3,E12,E21,E30)</f>
        <v>202</v>
      </c>
      <c r="F39" s="22">
        <f t="shared" ref="F39:L39" si="1">SUM(F3,F12,F21,F30)</f>
        <v>35</v>
      </c>
      <c r="G39" s="22">
        <f t="shared" si="1"/>
        <v>28</v>
      </c>
      <c r="H39" s="22">
        <f t="shared" si="1"/>
        <v>2</v>
      </c>
      <c r="I39" s="22">
        <f t="shared" si="1"/>
        <v>107</v>
      </c>
      <c r="J39" s="22">
        <f t="shared" si="1"/>
        <v>934</v>
      </c>
      <c r="K39" s="22">
        <f t="shared" si="1"/>
        <v>137</v>
      </c>
      <c r="L39" s="22">
        <f t="shared" si="1"/>
        <v>27</v>
      </c>
      <c r="M39" s="53">
        <f>SUM(M3,M12,M21,M30)</f>
        <v>994224</v>
      </c>
      <c r="N39" s="56">
        <f>SUM(N3,N12,N21,N30)</f>
        <v>179110</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sheetPr codeName="Sheet6"/>
  <dimension ref="A1:N67"/>
  <sheetViews>
    <sheetView topLeftCell="L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24"/>
      <c r="L1" s="124"/>
      <c r="M1" s="89"/>
      <c r="N1" s="83"/>
    </row>
    <row r="2" spans="1:14" ht="28.8" x14ac:dyDescent="0.3">
      <c r="A2" s="87" t="s">
        <v>7</v>
      </c>
      <c r="B2" s="9" t="s">
        <v>1</v>
      </c>
      <c r="C2" s="9" t="s">
        <v>2</v>
      </c>
      <c r="D2" s="114" t="s">
        <v>99</v>
      </c>
      <c r="E2" s="115" t="s">
        <v>100</v>
      </c>
      <c r="F2" s="115" t="s">
        <v>101</v>
      </c>
      <c r="G2" s="115" t="s">
        <v>102</v>
      </c>
      <c r="H2" s="115" t="s">
        <v>103</v>
      </c>
      <c r="I2" s="115" t="s">
        <v>107</v>
      </c>
      <c r="J2" s="115" t="s">
        <v>105</v>
      </c>
      <c r="K2" s="115" t="s">
        <v>106</v>
      </c>
      <c r="L2" s="88" t="s">
        <v>3</v>
      </c>
      <c r="M2" s="111" t="s">
        <v>163</v>
      </c>
      <c r="N2" s="116" t="s">
        <v>164</v>
      </c>
    </row>
    <row r="3" spans="1:14" x14ac:dyDescent="0.3">
      <c r="A3" s="50" t="s">
        <v>8</v>
      </c>
      <c r="B3" s="7">
        <v>148</v>
      </c>
      <c r="C3" s="7">
        <v>226</v>
      </c>
      <c r="D3" s="47">
        <v>0</v>
      </c>
      <c r="E3" s="7">
        <v>0</v>
      </c>
      <c r="F3" s="7">
        <v>0</v>
      </c>
      <c r="G3" s="7">
        <v>0</v>
      </c>
      <c r="H3" s="7">
        <v>0</v>
      </c>
      <c r="I3" s="7">
        <v>0</v>
      </c>
      <c r="J3" s="7">
        <v>0</v>
      </c>
      <c r="K3" s="7">
        <v>0</v>
      </c>
      <c r="L3" s="41">
        <f t="shared" ref="L3:L34" si="0">SUM(B3:K3)</f>
        <v>374</v>
      </c>
      <c r="M3" s="49" t="s">
        <v>109</v>
      </c>
      <c r="N3" s="117">
        <v>34</v>
      </c>
    </row>
    <row r="4" spans="1:14" x14ac:dyDescent="0.3">
      <c r="A4" s="50" t="s">
        <v>9</v>
      </c>
      <c r="B4" s="7">
        <v>0</v>
      </c>
      <c r="C4" s="7">
        <v>2</v>
      </c>
      <c r="D4" s="47">
        <v>0</v>
      </c>
      <c r="E4" s="7">
        <v>0</v>
      </c>
      <c r="F4" s="7">
        <v>0</v>
      </c>
      <c r="G4" s="7">
        <v>0</v>
      </c>
      <c r="H4" s="7">
        <v>0</v>
      </c>
      <c r="I4" s="7">
        <v>0</v>
      </c>
      <c r="J4" s="7">
        <v>0</v>
      </c>
      <c r="K4" s="7">
        <v>0</v>
      </c>
      <c r="L4" s="41">
        <f t="shared" si="0"/>
        <v>2</v>
      </c>
      <c r="M4" s="49" t="s">
        <v>110</v>
      </c>
      <c r="N4" s="117">
        <v>0</v>
      </c>
    </row>
    <row r="5" spans="1:14" x14ac:dyDescent="0.3">
      <c r="A5" s="50" t="s">
        <v>10</v>
      </c>
      <c r="B5" s="7">
        <v>302</v>
      </c>
      <c r="C5" s="7">
        <v>264</v>
      </c>
      <c r="D5" s="47">
        <v>0</v>
      </c>
      <c r="E5" s="7">
        <v>0</v>
      </c>
      <c r="F5" s="7">
        <v>0</v>
      </c>
      <c r="G5" s="7">
        <v>0</v>
      </c>
      <c r="H5" s="7">
        <v>0</v>
      </c>
      <c r="I5" s="7">
        <v>0</v>
      </c>
      <c r="J5" s="7">
        <v>0</v>
      </c>
      <c r="K5" s="7">
        <v>1</v>
      </c>
      <c r="L5" s="41">
        <f t="shared" si="0"/>
        <v>567</v>
      </c>
      <c r="M5" s="49" t="s">
        <v>109</v>
      </c>
      <c r="N5" s="117">
        <v>86</v>
      </c>
    </row>
    <row r="6" spans="1:14" x14ac:dyDescent="0.3">
      <c r="A6" s="50" t="s">
        <v>11</v>
      </c>
      <c r="B6" s="7">
        <v>15</v>
      </c>
      <c r="C6" s="7">
        <v>44</v>
      </c>
      <c r="D6" s="47">
        <v>0</v>
      </c>
      <c r="E6" s="7">
        <v>0</v>
      </c>
      <c r="F6" s="7">
        <v>0</v>
      </c>
      <c r="G6" s="7">
        <v>0</v>
      </c>
      <c r="H6" s="7">
        <v>0</v>
      </c>
      <c r="I6" s="7">
        <v>0</v>
      </c>
      <c r="J6" s="7">
        <v>0</v>
      </c>
      <c r="K6" s="7">
        <v>0</v>
      </c>
      <c r="L6" s="41">
        <f t="shared" si="0"/>
        <v>59</v>
      </c>
      <c r="M6" s="49" t="s">
        <v>110</v>
      </c>
      <c r="N6" s="117">
        <v>0</v>
      </c>
    </row>
    <row r="7" spans="1:14" x14ac:dyDescent="0.3">
      <c r="A7" s="50" t="s">
        <v>12</v>
      </c>
      <c r="B7" s="7">
        <v>6</v>
      </c>
      <c r="C7" s="7">
        <v>15</v>
      </c>
      <c r="D7" s="47">
        <v>0</v>
      </c>
      <c r="E7" s="7">
        <v>0</v>
      </c>
      <c r="F7" s="7">
        <v>0</v>
      </c>
      <c r="G7" s="7">
        <v>0</v>
      </c>
      <c r="H7" s="7">
        <v>0</v>
      </c>
      <c r="I7" s="7">
        <v>0</v>
      </c>
      <c r="J7" s="7">
        <v>0</v>
      </c>
      <c r="K7" s="7">
        <v>0</v>
      </c>
      <c r="L7" s="41">
        <f t="shared" si="0"/>
        <v>21</v>
      </c>
      <c r="M7" s="49" t="s">
        <v>109</v>
      </c>
      <c r="N7" s="117">
        <v>21</v>
      </c>
    </row>
    <row r="8" spans="1:14" x14ac:dyDescent="0.3">
      <c r="A8" s="50" t="s">
        <v>13</v>
      </c>
      <c r="B8" s="7">
        <v>5</v>
      </c>
      <c r="C8" s="7">
        <v>24</v>
      </c>
      <c r="D8" s="47">
        <v>1</v>
      </c>
      <c r="E8" s="7">
        <v>0</v>
      </c>
      <c r="F8" s="7">
        <v>0</v>
      </c>
      <c r="G8" s="7">
        <v>0</v>
      </c>
      <c r="H8" s="7">
        <v>0</v>
      </c>
      <c r="I8" s="7">
        <v>0</v>
      </c>
      <c r="J8" s="7">
        <v>1</v>
      </c>
      <c r="K8" s="7">
        <v>0</v>
      </c>
      <c r="L8" s="41">
        <f t="shared" si="0"/>
        <v>31</v>
      </c>
      <c r="M8" s="49" t="s">
        <v>109</v>
      </c>
      <c r="N8" s="117">
        <v>31</v>
      </c>
    </row>
    <row r="9" spans="1:14" x14ac:dyDescent="0.3">
      <c r="A9" s="50" t="s">
        <v>14</v>
      </c>
      <c r="B9" s="7">
        <v>334</v>
      </c>
      <c r="C9" s="7">
        <v>111</v>
      </c>
      <c r="D9" s="47">
        <v>0</v>
      </c>
      <c r="E9" s="7">
        <v>0</v>
      </c>
      <c r="F9" s="7">
        <v>0</v>
      </c>
      <c r="G9" s="7">
        <v>0</v>
      </c>
      <c r="H9" s="7">
        <v>0</v>
      </c>
      <c r="I9" s="7">
        <v>0</v>
      </c>
      <c r="J9" s="7">
        <v>0</v>
      </c>
      <c r="K9" s="7">
        <v>0</v>
      </c>
      <c r="L9" s="41">
        <f t="shared" si="0"/>
        <v>445</v>
      </c>
      <c r="M9" s="49" t="s">
        <v>110</v>
      </c>
      <c r="N9" s="117">
        <v>0</v>
      </c>
    </row>
    <row r="10" spans="1:14" x14ac:dyDescent="0.3">
      <c r="A10" s="50" t="s">
        <v>15</v>
      </c>
      <c r="B10" s="7">
        <v>29</v>
      </c>
      <c r="C10" s="7">
        <v>26</v>
      </c>
      <c r="D10" s="47">
        <v>0</v>
      </c>
      <c r="E10" s="7">
        <v>0</v>
      </c>
      <c r="F10" s="7">
        <v>0</v>
      </c>
      <c r="G10" s="7">
        <v>0</v>
      </c>
      <c r="H10" s="7">
        <v>0</v>
      </c>
      <c r="I10" s="7">
        <v>0</v>
      </c>
      <c r="J10" s="7">
        <v>0</v>
      </c>
      <c r="K10" s="7">
        <v>0</v>
      </c>
      <c r="L10" s="41">
        <f t="shared" si="0"/>
        <v>55</v>
      </c>
      <c r="M10" s="49" t="s">
        <v>110</v>
      </c>
      <c r="N10" s="117">
        <v>0</v>
      </c>
    </row>
    <row r="11" spans="1:14" x14ac:dyDescent="0.3">
      <c r="A11" s="50" t="s">
        <v>16</v>
      </c>
      <c r="B11" s="7">
        <v>14</v>
      </c>
      <c r="C11" s="7">
        <v>6</v>
      </c>
      <c r="D11" s="47">
        <v>0</v>
      </c>
      <c r="E11" s="7">
        <v>0</v>
      </c>
      <c r="F11" s="7">
        <v>0</v>
      </c>
      <c r="G11" s="7">
        <v>0</v>
      </c>
      <c r="H11" s="7">
        <v>0</v>
      </c>
      <c r="I11" s="7">
        <v>0</v>
      </c>
      <c r="J11" s="7">
        <v>0</v>
      </c>
      <c r="K11" s="7">
        <v>0</v>
      </c>
      <c r="L11" s="41">
        <f t="shared" si="0"/>
        <v>20</v>
      </c>
      <c r="M11" s="49" t="s">
        <v>110</v>
      </c>
      <c r="N11" s="117">
        <v>0</v>
      </c>
    </row>
    <row r="12" spans="1:14" x14ac:dyDescent="0.3">
      <c r="A12" s="50" t="s">
        <v>17</v>
      </c>
      <c r="B12" s="7">
        <v>1</v>
      </c>
      <c r="C12" s="7">
        <v>10</v>
      </c>
      <c r="D12" s="47">
        <v>0</v>
      </c>
      <c r="E12" s="7">
        <v>0</v>
      </c>
      <c r="F12" s="7">
        <v>0</v>
      </c>
      <c r="G12" s="7">
        <v>0</v>
      </c>
      <c r="H12" s="7">
        <v>0</v>
      </c>
      <c r="I12" s="7">
        <v>0</v>
      </c>
      <c r="J12" s="7">
        <v>0</v>
      </c>
      <c r="K12" s="7">
        <v>0</v>
      </c>
      <c r="L12" s="41">
        <f t="shared" si="0"/>
        <v>11</v>
      </c>
      <c r="M12" s="49" t="s">
        <v>109</v>
      </c>
      <c r="N12" s="117">
        <v>11</v>
      </c>
    </row>
    <row r="13" spans="1:14" x14ac:dyDescent="0.3">
      <c r="A13" s="50" t="s">
        <v>18</v>
      </c>
      <c r="B13" s="7">
        <v>20</v>
      </c>
      <c r="C13" s="7">
        <v>4</v>
      </c>
      <c r="D13" s="47">
        <v>0</v>
      </c>
      <c r="E13" s="7">
        <v>0</v>
      </c>
      <c r="F13" s="7">
        <v>0</v>
      </c>
      <c r="G13" s="7">
        <v>0</v>
      </c>
      <c r="H13" s="7">
        <v>0</v>
      </c>
      <c r="I13" s="7">
        <v>0</v>
      </c>
      <c r="J13" s="7">
        <v>0</v>
      </c>
      <c r="K13" s="7">
        <v>0</v>
      </c>
      <c r="L13" s="41">
        <f t="shared" si="0"/>
        <v>24</v>
      </c>
      <c r="M13" s="49" t="s">
        <v>110</v>
      </c>
      <c r="N13" s="117">
        <v>0</v>
      </c>
    </row>
    <row r="14" spans="1:14" x14ac:dyDescent="0.3">
      <c r="A14" s="50" t="s">
        <v>19</v>
      </c>
      <c r="B14" s="7">
        <v>5</v>
      </c>
      <c r="C14" s="7">
        <v>2</v>
      </c>
      <c r="D14" s="47">
        <v>0</v>
      </c>
      <c r="E14" s="7">
        <v>0</v>
      </c>
      <c r="F14" s="7">
        <v>0</v>
      </c>
      <c r="G14" s="7">
        <v>0</v>
      </c>
      <c r="H14" s="7">
        <v>0</v>
      </c>
      <c r="I14" s="7">
        <v>0</v>
      </c>
      <c r="J14" s="7">
        <v>0</v>
      </c>
      <c r="K14" s="7">
        <v>0</v>
      </c>
      <c r="L14" s="41">
        <f t="shared" si="0"/>
        <v>7</v>
      </c>
      <c r="M14" s="49" t="s">
        <v>110</v>
      </c>
      <c r="N14" s="117">
        <v>0</v>
      </c>
    </row>
    <row r="15" spans="1:14" x14ac:dyDescent="0.3">
      <c r="A15" s="50" t="s">
        <v>20</v>
      </c>
      <c r="B15" s="7">
        <v>2</v>
      </c>
      <c r="C15" s="7">
        <v>2</v>
      </c>
      <c r="D15" s="47">
        <v>0</v>
      </c>
      <c r="E15" s="7">
        <v>0</v>
      </c>
      <c r="F15" s="7">
        <v>0</v>
      </c>
      <c r="G15" s="7">
        <v>0</v>
      </c>
      <c r="H15" s="7">
        <v>0</v>
      </c>
      <c r="I15" s="7">
        <v>0</v>
      </c>
      <c r="J15" s="7">
        <v>0</v>
      </c>
      <c r="K15" s="7">
        <v>0</v>
      </c>
      <c r="L15" s="41">
        <f t="shared" si="0"/>
        <v>4</v>
      </c>
      <c r="M15" s="49" t="s">
        <v>110</v>
      </c>
      <c r="N15" s="117">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7">
        <v>0</v>
      </c>
    </row>
    <row r="17" spans="1:14" x14ac:dyDescent="0.3">
      <c r="A17" s="50" t="s">
        <v>22</v>
      </c>
      <c r="B17" s="7">
        <v>8</v>
      </c>
      <c r="C17" s="7">
        <v>27</v>
      </c>
      <c r="D17" s="47">
        <v>0</v>
      </c>
      <c r="E17" s="7">
        <v>0</v>
      </c>
      <c r="F17" s="7">
        <v>0</v>
      </c>
      <c r="G17" s="7">
        <v>0</v>
      </c>
      <c r="H17" s="7">
        <v>0</v>
      </c>
      <c r="I17" s="7">
        <v>0</v>
      </c>
      <c r="J17" s="7">
        <v>0</v>
      </c>
      <c r="K17" s="7">
        <v>0</v>
      </c>
      <c r="L17" s="41">
        <f t="shared" si="0"/>
        <v>35</v>
      </c>
      <c r="M17" s="49" t="s">
        <v>110</v>
      </c>
      <c r="N17" s="117">
        <v>0</v>
      </c>
    </row>
    <row r="18" spans="1:14" x14ac:dyDescent="0.3">
      <c r="A18" s="50" t="s">
        <v>23</v>
      </c>
      <c r="B18" s="7">
        <v>9</v>
      </c>
      <c r="C18" s="7">
        <v>66</v>
      </c>
      <c r="D18" s="47">
        <v>0</v>
      </c>
      <c r="E18" s="7">
        <v>0</v>
      </c>
      <c r="F18" s="7">
        <v>0</v>
      </c>
      <c r="G18" s="7">
        <v>0</v>
      </c>
      <c r="H18" s="7">
        <v>0</v>
      </c>
      <c r="I18" s="7">
        <v>0</v>
      </c>
      <c r="J18" s="7">
        <v>0</v>
      </c>
      <c r="K18" s="7">
        <v>0</v>
      </c>
      <c r="L18" s="41">
        <f t="shared" si="0"/>
        <v>75</v>
      </c>
      <c r="M18" s="49" t="s">
        <v>110</v>
      </c>
      <c r="N18" s="117">
        <v>0</v>
      </c>
    </row>
    <row r="19" spans="1:14" x14ac:dyDescent="0.3">
      <c r="A19" s="50" t="s">
        <v>24</v>
      </c>
      <c r="B19" s="7">
        <v>733</v>
      </c>
      <c r="C19" s="7">
        <v>151</v>
      </c>
      <c r="D19" s="47">
        <v>0</v>
      </c>
      <c r="E19" s="7">
        <v>0</v>
      </c>
      <c r="F19" s="7">
        <v>0</v>
      </c>
      <c r="G19" s="7">
        <v>0</v>
      </c>
      <c r="H19" s="7">
        <v>0</v>
      </c>
      <c r="I19" s="7">
        <v>0</v>
      </c>
      <c r="J19" s="7">
        <v>0</v>
      </c>
      <c r="K19" s="7">
        <v>0</v>
      </c>
      <c r="L19" s="41">
        <f t="shared" si="0"/>
        <v>884</v>
      </c>
      <c r="M19" s="49" t="s">
        <v>110</v>
      </c>
      <c r="N19" s="117">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7">
        <v>0</v>
      </c>
    </row>
    <row r="21" spans="1:14" x14ac:dyDescent="0.3">
      <c r="A21" s="50" t="s">
        <v>26</v>
      </c>
      <c r="B21" s="7">
        <v>143</v>
      </c>
      <c r="C21" s="7">
        <v>449</v>
      </c>
      <c r="D21" s="47">
        <v>0</v>
      </c>
      <c r="E21" s="7">
        <v>0</v>
      </c>
      <c r="F21" s="7">
        <v>0</v>
      </c>
      <c r="G21" s="7">
        <v>0</v>
      </c>
      <c r="H21" s="7">
        <v>0</v>
      </c>
      <c r="I21" s="7">
        <v>6</v>
      </c>
      <c r="J21" s="7">
        <v>0</v>
      </c>
      <c r="K21" s="7">
        <v>0</v>
      </c>
      <c r="L21" s="41">
        <f t="shared" si="0"/>
        <v>598</v>
      </c>
      <c r="M21" s="49" t="s">
        <v>109</v>
      </c>
      <c r="N21" s="117">
        <v>597</v>
      </c>
    </row>
    <row r="22" spans="1:14" x14ac:dyDescent="0.3">
      <c r="A22" s="50" t="s">
        <v>27</v>
      </c>
      <c r="B22" s="7">
        <v>67</v>
      </c>
      <c r="C22" s="7">
        <v>26</v>
      </c>
      <c r="D22" s="47">
        <v>0</v>
      </c>
      <c r="E22" s="7">
        <v>0</v>
      </c>
      <c r="F22" s="7">
        <v>0</v>
      </c>
      <c r="G22" s="7">
        <v>0</v>
      </c>
      <c r="H22" s="7">
        <v>0</v>
      </c>
      <c r="I22" s="7">
        <v>0</v>
      </c>
      <c r="J22" s="7">
        <v>0</v>
      </c>
      <c r="K22" s="7">
        <v>0</v>
      </c>
      <c r="L22" s="41">
        <f t="shared" si="0"/>
        <v>93</v>
      </c>
      <c r="M22" s="49" t="s">
        <v>110</v>
      </c>
      <c r="N22" s="117">
        <v>0</v>
      </c>
    </row>
    <row r="23" spans="1:14" x14ac:dyDescent="0.3">
      <c r="A23" s="50" t="s">
        <v>28</v>
      </c>
      <c r="B23" s="7">
        <v>186</v>
      </c>
      <c r="C23" s="7">
        <v>851</v>
      </c>
      <c r="D23" s="47">
        <v>0</v>
      </c>
      <c r="E23" s="7">
        <v>0</v>
      </c>
      <c r="F23" s="7">
        <v>0</v>
      </c>
      <c r="G23" s="7">
        <v>0</v>
      </c>
      <c r="H23" s="7">
        <v>0</v>
      </c>
      <c r="I23" s="7">
        <v>0</v>
      </c>
      <c r="J23" s="7">
        <v>0</v>
      </c>
      <c r="K23" s="7">
        <v>0</v>
      </c>
      <c r="L23" s="41">
        <f t="shared" si="0"/>
        <v>1037</v>
      </c>
      <c r="M23" s="49" t="s">
        <v>109</v>
      </c>
      <c r="N23" s="117">
        <v>47</v>
      </c>
    </row>
    <row r="24" spans="1:14" x14ac:dyDescent="0.3">
      <c r="A24" s="50" t="s">
        <v>29</v>
      </c>
      <c r="B24" s="7">
        <v>6</v>
      </c>
      <c r="C24" s="7">
        <v>87</v>
      </c>
      <c r="D24" s="47">
        <v>3</v>
      </c>
      <c r="E24" s="7">
        <v>0</v>
      </c>
      <c r="F24" s="7">
        <v>0</v>
      </c>
      <c r="G24" s="7">
        <v>0</v>
      </c>
      <c r="H24" s="7">
        <v>0</v>
      </c>
      <c r="I24" s="7">
        <v>1</v>
      </c>
      <c r="J24" s="7">
        <v>0</v>
      </c>
      <c r="K24" s="7">
        <v>0</v>
      </c>
      <c r="L24" s="41">
        <f t="shared" si="0"/>
        <v>97</v>
      </c>
      <c r="M24" s="49" t="s">
        <v>109</v>
      </c>
      <c r="N24" s="117">
        <v>97</v>
      </c>
    </row>
    <row r="25" spans="1:14" x14ac:dyDescent="0.3">
      <c r="A25" s="50" t="s">
        <v>30</v>
      </c>
      <c r="B25" s="7">
        <v>7</v>
      </c>
      <c r="C25" s="7">
        <v>61</v>
      </c>
      <c r="D25" s="47">
        <v>0</v>
      </c>
      <c r="E25" s="7">
        <v>0</v>
      </c>
      <c r="F25" s="7">
        <v>0</v>
      </c>
      <c r="G25" s="7">
        <v>0</v>
      </c>
      <c r="H25" s="7">
        <v>0</v>
      </c>
      <c r="I25" s="7">
        <v>0</v>
      </c>
      <c r="J25" s="7">
        <v>0</v>
      </c>
      <c r="K25" s="7">
        <v>0</v>
      </c>
      <c r="L25" s="41">
        <f t="shared" si="0"/>
        <v>68</v>
      </c>
      <c r="M25" s="49" t="s">
        <v>110</v>
      </c>
      <c r="N25" s="117">
        <v>0</v>
      </c>
    </row>
    <row r="26" spans="1:14" x14ac:dyDescent="0.3">
      <c r="A26" s="50" t="s">
        <v>31</v>
      </c>
      <c r="B26" s="7">
        <v>17</v>
      </c>
      <c r="C26" s="7">
        <v>69</v>
      </c>
      <c r="D26" s="47">
        <v>0</v>
      </c>
      <c r="E26" s="7">
        <v>0</v>
      </c>
      <c r="F26" s="7">
        <v>0</v>
      </c>
      <c r="G26" s="7">
        <v>0</v>
      </c>
      <c r="H26" s="7">
        <v>0</v>
      </c>
      <c r="I26" s="7">
        <v>0</v>
      </c>
      <c r="J26" s="7">
        <v>0</v>
      </c>
      <c r="K26" s="7">
        <v>0</v>
      </c>
      <c r="L26" s="41">
        <f t="shared" si="0"/>
        <v>86</v>
      </c>
      <c r="M26" s="49" t="s">
        <v>110</v>
      </c>
      <c r="N26" s="117">
        <v>0</v>
      </c>
    </row>
    <row r="27" spans="1:14" x14ac:dyDescent="0.3">
      <c r="A27" s="50" t="s">
        <v>32</v>
      </c>
      <c r="B27" s="7">
        <v>13</v>
      </c>
      <c r="C27" s="7">
        <v>18</v>
      </c>
      <c r="D27" s="47">
        <v>0</v>
      </c>
      <c r="E27" s="7">
        <v>0</v>
      </c>
      <c r="F27" s="7">
        <v>0</v>
      </c>
      <c r="G27" s="7">
        <v>0</v>
      </c>
      <c r="H27" s="7">
        <v>0</v>
      </c>
      <c r="I27" s="7">
        <v>0</v>
      </c>
      <c r="J27" s="7">
        <v>0</v>
      </c>
      <c r="K27" s="7">
        <v>0</v>
      </c>
      <c r="L27" s="41">
        <f t="shared" si="0"/>
        <v>31</v>
      </c>
      <c r="M27" s="49" t="s">
        <v>110</v>
      </c>
      <c r="N27" s="117">
        <v>0</v>
      </c>
    </row>
    <row r="28" spans="1:14" x14ac:dyDescent="0.3">
      <c r="A28" s="50" t="s">
        <v>33</v>
      </c>
      <c r="B28" s="7">
        <v>4</v>
      </c>
      <c r="C28" s="7">
        <v>7</v>
      </c>
      <c r="D28" s="47">
        <v>0</v>
      </c>
      <c r="E28" s="7">
        <v>0</v>
      </c>
      <c r="F28" s="7">
        <v>0</v>
      </c>
      <c r="G28" s="7">
        <v>0</v>
      </c>
      <c r="H28" s="7">
        <v>0</v>
      </c>
      <c r="I28" s="7">
        <v>0</v>
      </c>
      <c r="J28" s="7">
        <v>0</v>
      </c>
      <c r="K28" s="7">
        <v>0</v>
      </c>
      <c r="L28" s="41">
        <f t="shared" si="0"/>
        <v>11</v>
      </c>
      <c r="M28" s="49" t="s">
        <v>110</v>
      </c>
      <c r="N28" s="117">
        <v>0</v>
      </c>
    </row>
    <row r="29" spans="1:14" x14ac:dyDescent="0.3">
      <c r="A29" s="50" t="s">
        <v>34</v>
      </c>
      <c r="B29" s="7">
        <v>3</v>
      </c>
      <c r="C29" s="7">
        <v>2</v>
      </c>
      <c r="D29" s="47">
        <v>0</v>
      </c>
      <c r="E29" s="7">
        <v>0</v>
      </c>
      <c r="F29" s="7">
        <v>0</v>
      </c>
      <c r="G29" s="7">
        <v>0</v>
      </c>
      <c r="H29" s="7">
        <v>0</v>
      </c>
      <c r="I29" s="7">
        <v>0</v>
      </c>
      <c r="J29" s="7">
        <v>0</v>
      </c>
      <c r="K29" s="7">
        <v>0</v>
      </c>
      <c r="L29" s="41">
        <f t="shared" si="0"/>
        <v>5</v>
      </c>
      <c r="M29" s="49" t="s">
        <v>110</v>
      </c>
      <c r="N29" s="117">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7">
        <v>0</v>
      </c>
    </row>
    <row r="31" spans="1:14" x14ac:dyDescent="0.3">
      <c r="A31" s="50" t="s">
        <v>36</v>
      </c>
      <c r="B31" s="7">
        <v>1</v>
      </c>
      <c r="C31" s="7">
        <v>0</v>
      </c>
      <c r="D31" s="47">
        <v>0</v>
      </c>
      <c r="E31" s="7">
        <v>0</v>
      </c>
      <c r="F31" s="7">
        <v>0</v>
      </c>
      <c r="G31" s="7">
        <v>0</v>
      </c>
      <c r="H31" s="7">
        <v>0</v>
      </c>
      <c r="I31" s="7">
        <v>0</v>
      </c>
      <c r="J31" s="7">
        <v>0</v>
      </c>
      <c r="K31" s="7">
        <v>0</v>
      </c>
      <c r="L31" s="41">
        <f t="shared" si="0"/>
        <v>1</v>
      </c>
      <c r="M31" s="49" t="s">
        <v>110</v>
      </c>
      <c r="N31" s="117">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7">
        <v>0</v>
      </c>
    </row>
    <row r="33" spans="1:14" x14ac:dyDescent="0.3">
      <c r="A33" s="50" t="s">
        <v>38</v>
      </c>
      <c r="B33" s="7">
        <v>246</v>
      </c>
      <c r="C33" s="7">
        <v>225</v>
      </c>
      <c r="D33" s="47">
        <v>0</v>
      </c>
      <c r="E33" s="7">
        <v>0</v>
      </c>
      <c r="F33" s="7">
        <v>0</v>
      </c>
      <c r="G33" s="7">
        <v>0</v>
      </c>
      <c r="H33" s="7">
        <v>0</v>
      </c>
      <c r="I33" s="7">
        <v>0</v>
      </c>
      <c r="J33" s="7">
        <v>0</v>
      </c>
      <c r="K33" s="7">
        <v>0</v>
      </c>
      <c r="L33" s="41">
        <f t="shared" si="0"/>
        <v>471</v>
      </c>
      <c r="M33" s="49" t="s">
        <v>110</v>
      </c>
      <c r="N33" s="117">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7">
        <v>0</v>
      </c>
    </row>
    <row r="35" spans="1:14" x14ac:dyDescent="0.3">
      <c r="A35" s="51" t="s">
        <v>40</v>
      </c>
      <c r="B35" s="7">
        <v>0</v>
      </c>
      <c r="C35" s="7">
        <v>27</v>
      </c>
      <c r="D35" s="47">
        <v>1</v>
      </c>
      <c r="E35" s="7">
        <v>0</v>
      </c>
      <c r="F35" s="7">
        <v>0</v>
      </c>
      <c r="G35" s="7">
        <v>0</v>
      </c>
      <c r="H35" s="7">
        <v>0</v>
      </c>
      <c r="I35" s="7">
        <v>0</v>
      </c>
      <c r="J35" s="7">
        <v>0</v>
      </c>
      <c r="K35" s="7">
        <v>0</v>
      </c>
      <c r="L35" s="41">
        <f t="shared" ref="L35:L66" si="1">SUM(B35:K35)</f>
        <v>28</v>
      </c>
      <c r="M35" s="49" t="s">
        <v>109</v>
      </c>
      <c r="N35" s="117">
        <v>28</v>
      </c>
    </row>
    <row r="36" spans="1:14" x14ac:dyDescent="0.3">
      <c r="A36" s="50" t="s">
        <v>41</v>
      </c>
      <c r="B36" s="7">
        <v>26</v>
      </c>
      <c r="C36" s="7">
        <v>91</v>
      </c>
      <c r="D36" s="47">
        <v>0</v>
      </c>
      <c r="E36" s="7">
        <v>0</v>
      </c>
      <c r="F36" s="7">
        <v>0</v>
      </c>
      <c r="G36" s="7">
        <v>0</v>
      </c>
      <c r="H36" s="7">
        <v>0</v>
      </c>
      <c r="I36" s="7">
        <v>0</v>
      </c>
      <c r="J36" s="7">
        <v>0</v>
      </c>
      <c r="K36" s="7">
        <v>0</v>
      </c>
      <c r="L36" s="41">
        <f t="shared" si="1"/>
        <v>117</v>
      </c>
      <c r="M36" s="49" t="s">
        <v>110</v>
      </c>
      <c r="N36" s="117">
        <v>0</v>
      </c>
    </row>
    <row r="37" spans="1:14" x14ac:dyDescent="0.3">
      <c r="A37" s="50" t="s">
        <v>42</v>
      </c>
      <c r="B37" s="7">
        <v>20</v>
      </c>
      <c r="C37" s="7">
        <v>11</v>
      </c>
      <c r="D37" s="47">
        <v>0</v>
      </c>
      <c r="E37" s="7">
        <v>0</v>
      </c>
      <c r="F37" s="7">
        <v>0</v>
      </c>
      <c r="G37" s="7">
        <v>0</v>
      </c>
      <c r="H37" s="7">
        <v>0</v>
      </c>
      <c r="I37" s="7">
        <v>0</v>
      </c>
      <c r="J37" s="7">
        <v>0</v>
      </c>
      <c r="K37" s="7">
        <v>0</v>
      </c>
      <c r="L37" s="41">
        <f t="shared" si="1"/>
        <v>31</v>
      </c>
      <c r="M37" s="49" t="s">
        <v>110</v>
      </c>
      <c r="N37" s="117">
        <v>0</v>
      </c>
    </row>
    <row r="38" spans="1:14" x14ac:dyDescent="0.3">
      <c r="A38" s="50" t="s">
        <v>43</v>
      </c>
      <c r="B38" s="7">
        <v>176</v>
      </c>
      <c r="C38" s="7">
        <v>273</v>
      </c>
      <c r="D38" s="47">
        <v>0</v>
      </c>
      <c r="E38" s="7">
        <v>0</v>
      </c>
      <c r="F38" s="7">
        <v>0</v>
      </c>
      <c r="G38" s="7">
        <v>0</v>
      </c>
      <c r="H38" s="7">
        <v>0</v>
      </c>
      <c r="I38" s="7">
        <v>2</v>
      </c>
      <c r="J38" s="7">
        <v>0</v>
      </c>
      <c r="K38" s="7">
        <v>0</v>
      </c>
      <c r="L38" s="41">
        <f t="shared" si="1"/>
        <v>451</v>
      </c>
      <c r="M38" s="49" t="s">
        <v>109</v>
      </c>
      <c r="N38" s="117">
        <v>199</v>
      </c>
    </row>
    <row r="39" spans="1:14" x14ac:dyDescent="0.3">
      <c r="A39" s="50" t="s">
        <v>44</v>
      </c>
      <c r="B39" s="7">
        <v>7</v>
      </c>
      <c r="C39" s="7">
        <v>16</v>
      </c>
      <c r="D39" s="47">
        <v>0</v>
      </c>
      <c r="E39" s="7">
        <v>0</v>
      </c>
      <c r="F39" s="7">
        <v>0</v>
      </c>
      <c r="G39" s="7">
        <v>0</v>
      </c>
      <c r="H39" s="7">
        <v>0</v>
      </c>
      <c r="I39" s="7">
        <v>0</v>
      </c>
      <c r="J39" s="7">
        <v>0</v>
      </c>
      <c r="K39" s="7">
        <v>0</v>
      </c>
      <c r="L39" s="41">
        <f t="shared" si="1"/>
        <v>23</v>
      </c>
      <c r="M39" s="49" t="s">
        <v>110</v>
      </c>
      <c r="N39" s="117">
        <v>0</v>
      </c>
    </row>
    <row r="40" spans="1:14" x14ac:dyDescent="0.3">
      <c r="A40" s="50" t="s">
        <v>45</v>
      </c>
      <c r="B40" s="7">
        <v>0</v>
      </c>
      <c r="C40" s="7">
        <v>9</v>
      </c>
      <c r="D40" s="47">
        <v>0</v>
      </c>
      <c r="E40" s="7">
        <v>0</v>
      </c>
      <c r="F40" s="7">
        <v>0</v>
      </c>
      <c r="G40" s="7">
        <v>0</v>
      </c>
      <c r="H40" s="7">
        <v>0</v>
      </c>
      <c r="I40" s="7">
        <v>0</v>
      </c>
      <c r="J40" s="7">
        <v>0</v>
      </c>
      <c r="K40" s="7">
        <v>0</v>
      </c>
      <c r="L40" s="41">
        <f t="shared" si="1"/>
        <v>9</v>
      </c>
      <c r="M40" s="49" t="s">
        <v>109</v>
      </c>
      <c r="N40" s="117">
        <v>9</v>
      </c>
    </row>
    <row r="41" spans="1:14" x14ac:dyDescent="0.3">
      <c r="A41" s="50" t="s">
        <v>46</v>
      </c>
      <c r="B41" s="7">
        <v>6</v>
      </c>
      <c r="C41" s="7">
        <v>24</v>
      </c>
      <c r="D41" s="47">
        <v>0</v>
      </c>
      <c r="E41" s="7">
        <v>0</v>
      </c>
      <c r="F41" s="7">
        <v>0</v>
      </c>
      <c r="G41" s="7">
        <v>0</v>
      </c>
      <c r="H41" s="7">
        <v>0</v>
      </c>
      <c r="I41" s="7">
        <v>0</v>
      </c>
      <c r="J41" s="7">
        <v>0</v>
      </c>
      <c r="K41" s="7">
        <v>0</v>
      </c>
      <c r="L41" s="41">
        <f t="shared" si="1"/>
        <v>30</v>
      </c>
      <c r="M41" s="49" t="s">
        <v>109</v>
      </c>
      <c r="N41" s="117">
        <v>30</v>
      </c>
    </row>
    <row r="42" spans="1:14" x14ac:dyDescent="0.3">
      <c r="A42" s="50" t="s">
        <v>47</v>
      </c>
      <c r="B42" s="7">
        <v>46</v>
      </c>
      <c r="C42" s="7">
        <v>282</v>
      </c>
      <c r="D42" s="47">
        <v>0</v>
      </c>
      <c r="E42" s="7">
        <v>0</v>
      </c>
      <c r="F42" s="7">
        <v>0</v>
      </c>
      <c r="G42" s="7">
        <v>0</v>
      </c>
      <c r="H42" s="7">
        <v>0</v>
      </c>
      <c r="I42" s="7">
        <v>0</v>
      </c>
      <c r="J42" s="7">
        <v>0</v>
      </c>
      <c r="K42" s="7">
        <v>0</v>
      </c>
      <c r="L42" s="41">
        <f t="shared" si="1"/>
        <v>328</v>
      </c>
      <c r="M42" s="49" t="s">
        <v>110</v>
      </c>
      <c r="N42" s="117">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7">
        <v>0</v>
      </c>
    </row>
    <row r="44" spans="1:14" x14ac:dyDescent="0.3">
      <c r="A44" s="50" t="s">
        <v>49</v>
      </c>
      <c r="B44" s="7">
        <v>2</v>
      </c>
      <c r="C44" s="7">
        <v>27</v>
      </c>
      <c r="D44" s="47">
        <v>0</v>
      </c>
      <c r="E44" s="7">
        <v>0</v>
      </c>
      <c r="F44" s="7">
        <v>0</v>
      </c>
      <c r="G44" s="7">
        <v>0</v>
      </c>
      <c r="H44" s="7">
        <v>0</v>
      </c>
      <c r="I44" s="7">
        <v>0</v>
      </c>
      <c r="J44" s="7">
        <v>0</v>
      </c>
      <c r="K44" s="7">
        <v>0</v>
      </c>
      <c r="L44" s="41">
        <f t="shared" si="1"/>
        <v>29</v>
      </c>
      <c r="M44" s="49" t="s">
        <v>110</v>
      </c>
      <c r="N44" s="117">
        <v>0</v>
      </c>
    </row>
    <row r="45" spans="1:14" x14ac:dyDescent="0.3">
      <c r="A45" s="50" t="s">
        <v>50</v>
      </c>
      <c r="B45" s="7">
        <v>5</v>
      </c>
      <c r="C45" s="7">
        <v>36</v>
      </c>
      <c r="D45" s="47">
        <v>0</v>
      </c>
      <c r="E45" s="7">
        <v>0</v>
      </c>
      <c r="F45" s="7">
        <v>0</v>
      </c>
      <c r="G45" s="7">
        <v>0</v>
      </c>
      <c r="H45" s="7">
        <v>0</v>
      </c>
      <c r="I45" s="7">
        <v>0</v>
      </c>
      <c r="J45" s="7">
        <v>0</v>
      </c>
      <c r="K45" s="7">
        <v>0</v>
      </c>
      <c r="L45" s="41">
        <f t="shared" si="1"/>
        <v>41</v>
      </c>
      <c r="M45" s="49" t="s">
        <v>110</v>
      </c>
      <c r="N45" s="117">
        <v>0</v>
      </c>
    </row>
    <row r="46" spans="1:14" x14ac:dyDescent="0.3">
      <c r="A46" s="50" t="s">
        <v>51</v>
      </c>
      <c r="B46" s="7">
        <v>18</v>
      </c>
      <c r="C46" s="7">
        <v>141</v>
      </c>
      <c r="D46" s="47">
        <v>0</v>
      </c>
      <c r="E46" s="7">
        <v>0</v>
      </c>
      <c r="F46" s="7">
        <v>0</v>
      </c>
      <c r="G46" s="7">
        <v>0</v>
      </c>
      <c r="H46" s="7">
        <v>0</v>
      </c>
      <c r="I46" s="7">
        <v>0</v>
      </c>
      <c r="J46" s="7">
        <v>0</v>
      </c>
      <c r="K46" s="7">
        <v>0</v>
      </c>
      <c r="L46" s="41">
        <f t="shared" si="1"/>
        <v>159</v>
      </c>
      <c r="M46" s="49" t="s">
        <v>110</v>
      </c>
      <c r="N46" s="117">
        <v>0</v>
      </c>
    </row>
    <row r="47" spans="1:14" x14ac:dyDescent="0.3">
      <c r="A47" s="50" t="s">
        <v>52</v>
      </c>
      <c r="B47" s="7">
        <v>6</v>
      </c>
      <c r="C47" s="7">
        <v>33</v>
      </c>
      <c r="D47" s="47">
        <v>0</v>
      </c>
      <c r="E47" s="7">
        <v>0</v>
      </c>
      <c r="F47" s="7">
        <v>0</v>
      </c>
      <c r="G47" s="7">
        <v>0</v>
      </c>
      <c r="H47" s="7">
        <v>0</v>
      </c>
      <c r="I47" s="7">
        <v>1</v>
      </c>
      <c r="J47" s="7">
        <v>0</v>
      </c>
      <c r="K47" s="7">
        <v>0</v>
      </c>
      <c r="L47" s="41">
        <f t="shared" si="1"/>
        <v>40</v>
      </c>
      <c r="M47" s="49" t="s">
        <v>109</v>
      </c>
      <c r="N47" s="117">
        <v>40</v>
      </c>
    </row>
    <row r="48" spans="1:14" x14ac:dyDescent="0.3">
      <c r="A48" s="50" t="s">
        <v>53</v>
      </c>
      <c r="B48" s="7">
        <v>0</v>
      </c>
      <c r="C48" s="7">
        <v>1</v>
      </c>
      <c r="D48" s="47">
        <v>0</v>
      </c>
      <c r="E48" s="7">
        <v>0</v>
      </c>
      <c r="F48" s="7">
        <v>0</v>
      </c>
      <c r="G48" s="7">
        <v>0</v>
      </c>
      <c r="H48" s="7">
        <v>0</v>
      </c>
      <c r="I48" s="7">
        <v>0</v>
      </c>
      <c r="J48" s="7">
        <v>0</v>
      </c>
      <c r="K48" s="7">
        <v>0</v>
      </c>
      <c r="L48" s="41">
        <f t="shared" si="1"/>
        <v>1</v>
      </c>
      <c r="M48" s="49" t="s">
        <v>110</v>
      </c>
      <c r="N48" s="117">
        <v>0</v>
      </c>
    </row>
    <row r="49" spans="1:14" x14ac:dyDescent="0.3">
      <c r="A49" s="50" t="s">
        <v>54</v>
      </c>
      <c r="B49" s="7">
        <v>2</v>
      </c>
      <c r="C49" s="7">
        <v>6</v>
      </c>
      <c r="D49" s="47">
        <v>0</v>
      </c>
      <c r="E49" s="7">
        <v>0</v>
      </c>
      <c r="F49" s="7">
        <v>0</v>
      </c>
      <c r="G49" s="7">
        <v>0</v>
      </c>
      <c r="H49" s="7">
        <v>0</v>
      </c>
      <c r="I49" s="7">
        <v>0</v>
      </c>
      <c r="J49" s="7">
        <v>0</v>
      </c>
      <c r="K49" s="7">
        <v>0</v>
      </c>
      <c r="L49" s="41">
        <f t="shared" si="1"/>
        <v>8</v>
      </c>
      <c r="M49" s="49" t="s">
        <v>110</v>
      </c>
      <c r="N49" s="117">
        <v>0</v>
      </c>
    </row>
    <row r="50" spans="1:14" x14ac:dyDescent="0.3">
      <c r="A50" s="50" t="s">
        <v>55</v>
      </c>
      <c r="B50" s="7">
        <v>13</v>
      </c>
      <c r="C50" s="7">
        <v>51</v>
      </c>
      <c r="D50" s="47">
        <v>0</v>
      </c>
      <c r="E50" s="7">
        <v>0</v>
      </c>
      <c r="F50" s="7">
        <v>0</v>
      </c>
      <c r="G50" s="7">
        <v>0</v>
      </c>
      <c r="H50" s="7">
        <v>0</v>
      </c>
      <c r="I50" s="7">
        <v>0</v>
      </c>
      <c r="J50" s="7">
        <v>0</v>
      </c>
      <c r="K50" s="7">
        <v>0</v>
      </c>
      <c r="L50" s="41">
        <f t="shared" si="1"/>
        <v>64</v>
      </c>
      <c r="M50" s="49" t="s">
        <v>110</v>
      </c>
      <c r="N50" s="117">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7">
        <v>0</v>
      </c>
    </row>
    <row r="52" spans="1:14" x14ac:dyDescent="0.3">
      <c r="A52" s="50" t="s">
        <v>57</v>
      </c>
      <c r="B52" s="7">
        <v>42</v>
      </c>
      <c r="C52" s="7">
        <v>26</v>
      </c>
      <c r="D52" s="47">
        <v>0</v>
      </c>
      <c r="E52" s="7">
        <v>0</v>
      </c>
      <c r="F52" s="7">
        <v>0</v>
      </c>
      <c r="G52" s="7">
        <v>0</v>
      </c>
      <c r="H52" s="7">
        <v>0</v>
      </c>
      <c r="I52" s="7">
        <v>1</v>
      </c>
      <c r="J52" s="7">
        <v>0</v>
      </c>
      <c r="K52" s="7">
        <v>0</v>
      </c>
      <c r="L52" s="41">
        <f t="shared" si="1"/>
        <v>69</v>
      </c>
      <c r="M52" s="49" t="s">
        <v>110</v>
      </c>
      <c r="N52" s="117">
        <v>0</v>
      </c>
    </row>
    <row r="53" spans="1:14" x14ac:dyDescent="0.3">
      <c r="A53" s="50" t="s">
        <v>58</v>
      </c>
      <c r="B53" s="7">
        <v>3</v>
      </c>
      <c r="C53" s="7">
        <v>4</v>
      </c>
      <c r="D53" s="47">
        <v>0</v>
      </c>
      <c r="E53" s="7">
        <v>0</v>
      </c>
      <c r="F53" s="7">
        <v>0</v>
      </c>
      <c r="G53" s="7">
        <v>0</v>
      </c>
      <c r="H53" s="7">
        <v>0</v>
      </c>
      <c r="I53" s="7">
        <v>0</v>
      </c>
      <c r="J53" s="7">
        <v>0</v>
      </c>
      <c r="K53" s="7">
        <v>0</v>
      </c>
      <c r="L53" s="41">
        <f t="shared" si="1"/>
        <v>7</v>
      </c>
      <c r="M53" s="49" t="s">
        <v>109</v>
      </c>
      <c r="N53" s="117">
        <v>7</v>
      </c>
    </row>
    <row r="54" spans="1:14" x14ac:dyDescent="0.3">
      <c r="A54" s="50" t="s">
        <v>59</v>
      </c>
      <c r="B54" s="7">
        <v>24</v>
      </c>
      <c r="C54" s="7">
        <v>58</v>
      </c>
      <c r="D54" s="47">
        <v>0</v>
      </c>
      <c r="E54" s="7">
        <v>0</v>
      </c>
      <c r="F54" s="7">
        <v>0</v>
      </c>
      <c r="G54" s="7">
        <v>0</v>
      </c>
      <c r="H54" s="7">
        <v>0</v>
      </c>
      <c r="I54" s="7">
        <v>0</v>
      </c>
      <c r="J54" s="7">
        <v>0</v>
      </c>
      <c r="K54" s="7">
        <v>0</v>
      </c>
      <c r="L54" s="41">
        <f t="shared" si="1"/>
        <v>82</v>
      </c>
      <c r="M54" s="49" t="s">
        <v>110</v>
      </c>
      <c r="N54" s="117">
        <v>0</v>
      </c>
    </row>
    <row r="55" spans="1:14" x14ac:dyDescent="0.3">
      <c r="A55" s="50" t="s">
        <v>60</v>
      </c>
      <c r="B55" s="7">
        <v>2</v>
      </c>
      <c r="C55" s="7">
        <v>50</v>
      </c>
      <c r="D55" s="47">
        <v>0</v>
      </c>
      <c r="E55" s="7">
        <v>0</v>
      </c>
      <c r="F55" s="7">
        <v>0</v>
      </c>
      <c r="G55" s="7">
        <v>0</v>
      </c>
      <c r="H55" s="7">
        <v>0</v>
      </c>
      <c r="I55" s="7">
        <v>0</v>
      </c>
      <c r="J55" s="7">
        <v>0</v>
      </c>
      <c r="K55" s="7">
        <v>0</v>
      </c>
      <c r="L55" s="41">
        <f t="shared" si="1"/>
        <v>52</v>
      </c>
      <c r="M55" s="49" t="s">
        <v>110</v>
      </c>
      <c r="N55" s="117">
        <v>0</v>
      </c>
    </row>
    <row r="56" spans="1:14" x14ac:dyDescent="0.3">
      <c r="A56" s="50" t="s">
        <v>61</v>
      </c>
      <c r="B56" s="7">
        <v>8</v>
      </c>
      <c r="C56" s="7">
        <v>25</v>
      </c>
      <c r="D56" s="47">
        <v>0</v>
      </c>
      <c r="E56" s="7">
        <v>0</v>
      </c>
      <c r="F56" s="7">
        <v>0</v>
      </c>
      <c r="G56" s="7">
        <v>0</v>
      </c>
      <c r="H56" s="7">
        <v>0</v>
      </c>
      <c r="I56" s="7">
        <v>0</v>
      </c>
      <c r="J56" s="7">
        <v>0</v>
      </c>
      <c r="K56" s="7">
        <v>0</v>
      </c>
      <c r="L56" s="41">
        <f t="shared" si="1"/>
        <v>33</v>
      </c>
      <c r="M56" s="49" t="s">
        <v>110</v>
      </c>
      <c r="N56" s="117">
        <v>0</v>
      </c>
    </row>
    <row r="57" spans="1:14" x14ac:dyDescent="0.3">
      <c r="A57" s="50" t="s">
        <v>62</v>
      </c>
      <c r="B57" s="7">
        <v>22</v>
      </c>
      <c r="C57" s="7">
        <v>11</v>
      </c>
      <c r="D57" s="47">
        <v>0</v>
      </c>
      <c r="E57" s="7">
        <v>0</v>
      </c>
      <c r="F57" s="7">
        <v>0</v>
      </c>
      <c r="G57" s="7">
        <v>0</v>
      </c>
      <c r="H57" s="7">
        <v>0</v>
      </c>
      <c r="I57" s="7">
        <v>0</v>
      </c>
      <c r="J57" s="7">
        <v>0</v>
      </c>
      <c r="K57" s="7">
        <v>0</v>
      </c>
      <c r="L57" s="41">
        <f t="shared" si="1"/>
        <v>33</v>
      </c>
      <c r="M57" s="49" t="s">
        <v>110</v>
      </c>
      <c r="N57" s="117">
        <v>0</v>
      </c>
    </row>
    <row r="58" spans="1:14" x14ac:dyDescent="0.3">
      <c r="A58" s="50" t="s">
        <v>63</v>
      </c>
      <c r="B58" s="7">
        <v>8</v>
      </c>
      <c r="C58" s="7">
        <v>7</v>
      </c>
      <c r="D58" s="47">
        <v>0</v>
      </c>
      <c r="E58" s="7">
        <v>0</v>
      </c>
      <c r="F58" s="7">
        <v>0</v>
      </c>
      <c r="G58" s="7">
        <v>0</v>
      </c>
      <c r="H58" s="7">
        <v>0</v>
      </c>
      <c r="I58" s="7">
        <v>0</v>
      </c>
      <c r="J58" s="7">
        <v>0</v>
      </c>
      <c r="K58" s="7">
        <v>0</v>
      </c>
      <c r="L58" s="41">
        <f t="shared" si="1"/>
        <v>15</v>
      </c>
      <c r="M58" s="49" t="s">
        <v>110</v>
      </c>
      <c r="N58" s="117">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7">
        <v>0</v>
      </c>
    </row>
    <row r="60" spans="1:14" x14ac:dyDescent="0.3">
      <c r="A60" s="50" t="s">
        <v>65</v>
      </c>
      <c r="B60" s="7">
        <v>109</v>
      </c>
      <c r="C60" s="7">
        <v>11</v>
      </c>
      <c r="D60" s="47">
        <v>0</v>
      </c>
      <c r="E60" s="7">
        <v>0</v>
      </c>
      <c r="F60" s="7">
        <v>0</v>
      </c>
      <c r="G60" s="7">
        <v>0</v>
      </c>
      <c r="H60" s="7">
        <v>0</v>
      </c>
      <c r="I60" s="7">
        <v>0</v>
      </c>
      <c r="J60" s="7">
        <v>0</v>
      </c>
      <c r="K60" s="7">
        <v>0</v>
      </c>
      <c r="L60" s="41">
        <f t="shared" si="1"/>
        <v>120</v>
      </c>
      <c r="M60" s="49" t="s">
        <v>110</v>
      </c>
      <c r="N60" s="117">
        <v>0</v>
      </c>
    </row>
    <row r="61" spans="1:14" x14ac:dyDescent="0.3">
      <c r="A61" s="50" t="s">
        <v>66</v>
      </c>
      <c r="B61" s="7">
        <v>1</v>
      </c>
      <c r="C61" s="7">
        <v>13</v>
      </c>
      <c r="D61" s="47">
        <v>1</v>
      </c>
      <c r="E61" s="7">
        <v>0</v>
      </c>
      <c r="F61" s="7">
        <v>0</v>
      </c>
      <c r="G61" s="7">
        <v>0</v>
      </c>
      <c r="H61" s="7">
        <v>0</v>
      </c>
      <c r="I61" s="7">
        <v>0</v>
      </c>
      <c r="J61" s="7">
        <v>0</v>
      </c>
      <c r="K61" s="7">
        <v>0</v>
      </c>
      <c r="L61" s="41">
        <f t="shared" si="1"/>
        <v>15</v>
      </c>
      <c r="M61" s="49" t="s">
        <v>109</v>
      </c>
      <c r="N61" s="117">
        <v>15</v>
      </c>
    </row>
    <row r="62" spans="1:14" x14ac:dyDescent="0.3">
      <c r="A62" s="50" t="s">
        <v>67</v>
      </c>
      <c r="B62" s="7">
        <v>42</v>
      </c>
      <c r="C62" s="7">
        <v>17</v>
      </c>
      <c r="D62" s="47">
        <v>0</v>
      </c>
      <c r="E62" s="7">
        <v>0</v>
      </c>
      <c r="F62" s="7">
        <v>0</v>
      </c>
      <c r="G62" s="7">
        <v>0</v>
      </c>
      <c r="H62" s="7">
        <v>0</v>
      </c>
      <c r="I62" s="7">
        <v>0</v>
      </c>
      <c r="J62" s="7">
        <v>0</v>
      </c>
      <c r="K62" s="7">
        <v>0</v>
      </c>
      <c r="L62" s="41">
        <f t="shared" si="1"/>
        <v>59</v>
      </c>
      <c r="M62" s="49" t="s">
        <v>110</v>
      </c>
      <c r="N62" s="117">
        <v>0</v>
      </c>
    </row>
    <row r="63" spans="1:14" x14ac:dyDescent="0.3">
      <c r="A63" s="50" t="s">
        <v>68</v>
      </c>
      <c r="B63" s="7">
        <v>5</v>
      </c>
      <c r="C63" s="7">
        <v>48</v>
      </c>
      <c r="D63" s="47">
        <v>0</v>
      </c>
      <c r="E63" s="7">
        <v>0</v>
      </c>
      <c r="F63" s="7">
        <v>0</v>
      </c>
      <c r="G63" s="7">
        <v>0</v>
      </c>
      <c r="H63" s="7">
        <v>0</v>
      </c>
      <c r="I63" s="7">
        <v>0</v>
      </c>
      <c r="J63" s="7">
        <v>0</v>
      </c>
      <c r="K63" s="7">
        <v>0</v>
      </c>
      <c r="L63" s="41">
        <f t="shared" si="1"/>
        <v>53</v>
      </c>
      <c r="M63" s="49" t="s">
        <v>110</v>
      </c>
      <c r="N63" s="117">
        <v>0</v>
      </c>
    </row>
    <row r="64" spans="1:14" x14ac:dyDescent="0.3">
      <c r="A64" s="50" t="s">
        <v>69</v>
      </c>
      <c r="B64" s="7">
        <v>0</v>
      </c>
      <c r="C64" s="7">
        <v>18</v>
      </c>
      <c r="D64" s="47">
        <v>0</v>
      </c>
      <c r="E64" s="7">
        <v>0</v>
      </c>
      <c r="F64" s="7">
        <v>0</v>
      </c>
      <c r="G64" s="7">
        <v>0</v>
      </c>
      <c r="H64" s="7">
        <v>0</v>
      </c>
      <c r="I64" s="7">
        <v>0</v>
      </c>
      <c r="J64" s="7">
        <v>0</v>
      </c>
      <c r="K64" s="7">
        <v>0</v>
      </c>
      <c r="L64" s="41">
        <f t="shared" si="1"/>
        <v>18</v>
      </c>
      <c r="M64" s="49" t="s">
        <v>109</v>
      </c>
      <c r="N64" s="117">
        <v>18</v>
      </c>
    </row>
    <row r="65" spans="1:14" x14ac:dyDescent="0.3">
      <c r="A65" s="50" t="s">
        <v>70</v>
      </c>
      <c r="B65" s="7">
        <v>60</v>
      </c>
      <c r="C65" s="7">
        <v>358</v>
      </c>
      <c r="D65" s="47">
        <v>1</v>
      </c>
      <c r="E65" s="7">
        <v>0</v>
      </c>
      <c r="F65" s="7">
        <v>0</v>
      </c>
      <c r="G65" s="7">
        <v>0</v>
      </c>
      <c r="H65" s="7">
        <v>0</v>
      </c>
      <c r="I65" s="7">
        <v>4</v>
      </c>
      <c r="J65" s="7">
        <v>0</v>
      </c>
      <c r="K65" s="7">
        <v>0</v>
      </c>
      <c r="L65" s="41">
        <f t="shared" si="1"/>
        <v>423</v>
      </c>
      <c r="M65" s="49" t="s">
        <v>109</v>
      </c>
      <c r="N65" s="117">
        <v>149</v>
      </c>
    </row>
    <row r="66" spans="1:14" x14ac:dyDescent="0.3">
      <c r="A66" s="50" t="s">
        <v>71</v>
      </c>
      <c r="B66" s="7">
        <v>2</v>
      </c>
      <c r="C66" s="7">
        <v>43</v>
      </c>
      <c r="D66" s="47">
        <v>0</v>
      </c>
      <c r="E66" s="7">
        <v>0</v>
      </c>
      <c r="F66" s="7">
        <v>0</v>
      </c>
      <c r="G66" s="7">
        <v>0</v>
      </c>
      <c r="H66" s="7">
        <v>0</v>
      </c>
      <c r="I66" s="7">
        <v>0</v>
      </c>
      <c r="J66" s="7">
        <v>0</v>
      </c>
      <c r="K66" s="7">
        <v>0</v>
      </c>
      <c r="L66" s="41">
        <f t="shared" si="1"/>
        <v>45</v>
      </c>
      <c r="M66" s="49" t="s">
        <v>109</v>
      </c>
      <c r="N66" s="117">
        <v>45</v>
      </c>
    </row>
    <row r="67" spans="1:14" x14ac:dyDescent="0.3">
      <c r="A67" s="9" t="s">
        <v>6</v>
      </c>
      <c r="B67" s="5">
        <f>SUM(B3:B66)</f>
        <v>2979</v>
      </c>
      <c r="C67" s="5">
        <f>SUM(C3:C66)</f>
        <v>4493</v>
      </c>
      <c r="D67" s="48">
        <f t="shared" ref="D67:K67" si="2">SUM(D3:D66)</f>
        <v>7</v>
      </c>
      <c r="E67" s="46">
        <f t="shared" si="2"/>
        <v>0</v>
      </c>
      <c r="F67" s="46">
        <f t="shared" si="2"/>
        <v>0</v>
      </c>
      <c r="G67" s="46">
        <f t="shared" si="2"/>
        <v>0</v>
      </c>
      <c r="H67" s="46">
        <f t="shared" si="2"/>
        <v>0</v>
      </c>
      <c r="I67" s="46">
        <f t="shared" si="2"/>
        <v>15</v>
      </c>
      <c r="J67" s="46">
        <f t="shared" si="2"/>
        <v>1</v>
      </c>
      <c r="K67" s="46">
        <f t="shared" si="2"/>
        <v>1</v>
      </c>
      <c r="L67" s="42">
        <f>SUM(L3:L66)</f>
        <v>7496</v>
      </c>
      <c r="M67" s="43">
        <v>21</v>
      </c>
      <c r="N67" s="118">
        <f>SUM(N3:N66)</f>
        <v>1464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sheetPr codeName="Sheet7"/>
  <dimension ref="A1:M39"/>
  <sheetViews>
    <sheetView topLeftCell="J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5" t="s">
        <v>72</v>
      </c>
      <c r="B2" s="6" t="s">
        <v>1</v>
      </c>
      <c r="C2" s="74" t="s">
        <v>2</v>
      </c>
      <c r="D2" s="125" t="s">
        <v>99</v>
      </c>
      <c r="E2" s="126" t="s">
        <v>100</v>
      </c>
      <c r="F2" s="126" t="s">
        <v>101</v>
      </c>
      <c r="G2" s="126" t="s">
        <v>102</v>
      </c>
      <c r="H2" s="126" t="s">
        <v>103</v>
      </c>
      <c r="I2" s="126" t="s">
        <v>107</v>
      </c>
      <c r="J2" s="126" t="s">
        <v>105</v>
      </c>
      <c r="K2" s="126" t="s">
        <v>106</v>
      </c>
      <c r="L2" s="5" t="s">
        <v>3</v>
      </c>
      <c r="M2" s="127" t="s">
        <v>164</v>
      </c>
    </row>
    <row r="3" spans="1:13" x14ac:dyDescent="0.3">
      <c r="A3" s="14" t="s">
        <v>75</v>
      </c>
      <c r="B3" s="8">
        <v>1569</v>
      </c>
      <c r="C3" s="67">
        <v>2136</v>
      </c>
      <c r="D3" s="71">
        <v>1</v>
      </c>
      <c r="E3" s="8">
        <v>0</v>
      </c>
      <c r="F3" s="8">
        <v>0</v>
      </c>
      <c r="G3" s="8">
        <v>0</v>
      </c>
      <c r="H3" s="8">
        <v>0</v>
      </c>
      <c r="I3" s="8">
        <v>5</v>
      </c>
      <c r="J3" s="8">
        <v>0</v>
      </c>
      <c r="K3" s="8">
        <v>0</v>
      </c>
      <c r="L3" s="8">
        <f>SUM(B3:K3)</f>
        <v>3711</v>
      </c>
      <c r="M3" s="120">
        <v>703</v>
      </c>
    </row>
    <row r="4" spans="1:13" x14ac:dyDescent="0.3">
      <c r="A4" s="17" t="s">
        <v>76</v>
      </c>
      <c r="B4" s="23">
        <v>0</v>
      </c>
      <c r="C4" s="75">
        <v>0</v>
      </c>
      <c r="D4" s="72">
        <v>0</v>
      </c>
      <c r="E4" s="23">
        <v>0</v>
      </c>
      <c r="F4" s="23">
        <v>0</v>
      </c>
      <c r="G4" s="23">
        <v>0</v>
      </c>
      <c r="H4" s="23">
        <v>0</v>
      </c>
      <c r="I4" s="23">
        <v>0</v>
      </c>
      <c r="J4" s="23">
        <v>0</v>
      </c>
      <c r="K4" s="23">
        <v>0</v>
      </c>
      <c r="L4" s="66">
        <f>SUM(B4:K4)</f>
        <v>0</v>
      </c>
      <c r="M4" s="121">
        <v>0</v>
      </c>
    </row>
    <row r="5" spans="1:13" x14ac:dyDescent="0.3">
      <c r="A5" s="17" t="s">
        <v>77</v>
      </c>
      <c r="B5" s="23">
        <v>135</v>
      </c>
      <c r="C5" s="75">
        <v>90</v>
      </c>
      <c r="D5" s="72">
        <v>0</v>
      </c>
      <c r="E5" s="23">
        <v>0</v>
      </c>
      <c r="F5" s="23">
        <v>0</v>
      </c>
      <c r="G5" s="23">
        <v>0</v>
      </c>
      <c r="H5" s="23">
        <v>0</v>
      </c>
      <c r="I5" s="23">
        <v>0</v>
      </c>
      <c r="J5" s="23">
        <v>0</v>
      </c>
      <c r="K5" s="23">
        <v>0</v>
      </c>
      <c r="L5" s="66">
        <f t="shared" ref="L5:L38" si="0">SUM(B5:K5)</f>
        <v>225</v>
      </c>
      <c r="M5" s="121">
        <v>41</v>
      </c>
    </row>
    <row r="6" spans="1:13" x14ac:dyDescent="0.3">
      <c r="A6" s="17" t="s">
        <v>78</v>
      </c>
      <c r="B6" s="23">
        <v>276</v>
      </c>
      <c r="C6" s="75">
        <v>164</v>
      </c>
      <c r="D6" s="72">
        <v>0</v>
      </c>
      <c r="E6" s="23">
        <v>0</v>
      </c>
      <c r="F6" s="23">
        <v>0</v>
      </c>
      <c r="G6" s="23">
        <v>0</v>
      </c>
      <c r="H6" s="23">
        <v>0</v>
      </c>
      <c r="I6" s="23">
        <v>0</v>
      </c>
      <c r="J6" s="23">
        <v>0</v>
      </c>
      <c r="K6" s="23">
        <v>0</v>
      </c>
      <c r="L6" s="66">
        <f t="shared" si="0"/>
        <v>440</v>
      </c>
      <c r="M6" s="121">
        <v>62</v>
      </c>
    </row>
    <row r="7" spans="1:13" x14ac:dyDescent="0.3">
      <c r="A7" s="17" t="s">
        <v>79</v>
      </c>
      <c r="B7" s="23">
        <v>252</v>
      </c>
      <c r="C7" s="75">
        <v>245</v>
      </c>
      <c r="D7" s="72">
        <v>1</v>
      </c>
      <c r="E7" s="23">
        <v>0</v>
      </c>
      <c r="F7" s="23">
        <v>0</v>
      </c>
      <c r="G7" s="23">
        <v>0</v>
      </c>
      <c r="H7" s="23">
        <v>0</v>
      </c>
      <c r="I7" s="23">
        <v>3</v>
      </c>
      <c r="J7" s="23">
        <v>0</v>
      </c>
      <c r="K7" s="23">
        <v>0</v>
      </c>
      <c r="L7" s="66">
        <f t="shared" si="0"/>
        <v>501</v>
      </c>
      <c r="M7" s="121">
        <v>103</v>
      </c>
    </row>
    <row r="8" spans="1:13" x14ac:dyDescent="0.3">
      <c r="A8" s="17" t="s">
        <v>80</v>
      </c>
      <c r="B8" s="23">
        <v>155</v>
      </c>
      <c r="C8" s="75">
        <v>273</v>
      </c>
      <c r="D8" s="72">
        <v>0</v>
      </c>
      <c r="E8" s="23">
        <v>0</v>
      </c>
      <c r="F8" s="23">
        <v>0</v>
      </c>
      <c r="G8" s="23">
        <v>0</v>
      </c>
      <c r="H8" s="23">
        <v>0</v>
      </c>
      <c r="I8" s="23">
        <v>1</v>
      </c>
      <c r="J8" s="23">
        <v>0</v>
      </c>
      <c r="K8" s="23">
        <v>0</v>
      </c>
      <c r="L8" s="66">
        <f t="shared" si="0"/>
        <v>429</v>
      </c>
      <c r="M8" s="121">
        <v>100</v>
      </c>
    </row>
    <row r="9" spans="1:13" x14ac:dyDescent="0.3">
      <c r="A9" s="17" t="s">
        <v>81</v>
      </c>
      <c r="B9" s="23">
        <v>240</v>
      </c>
      <c r="C9" s="75">
        <v>509</v>
      </c>
      <c r="D9" s="72">
        <v>0</v>
      </c>
      <c r="E9" s="23">
        <v>0</v>
      </c>
      <c r="F9" s="23">
        <v>0</v>
      </c>
      <c r="G9" s="23">
        <v>0</v>
      </c>
      <c r="H9" s="23">
        <v>0</v>
      </c>
      <c r="I9" s="23">
        <v>1</v>
      </c>
      <c r="J9" s="23">
        <v>0</v>
      </c>
      <c r="K9" s="23">
        <v>0</v>
      </c>
      <c r="L9" s="66">
        <f t="shared" si="0"/>
        <v>750</v>
      </c>
      <c r="M9" s="121">
        <v>162</v>
      </c>
    </row>
    <row r="10" spans="1:13" x14ac:dyDescent="0.3">
      <c r="A10" s="17" t="s">
        <v>82</v>
      </c>
      <c r="B10" s="23">
        <v>310</v>
      </c>
      <c r="C10" s="75">
        <v>577</v>
      </c>
      <c r="D10" s="72">
        <v>0</v>
      </c>
      <c r="E10" s="23">
        <v>0</v>
      </c>
      <c r="F10" s="23">
        <v>0</v>
      </c>
      <c r="G10" s="23">
        <v>0</v>
      </c>
      <c r="H10" s="23">
        <v>0</v>
      </c>
      <c r="I10" s="23">
        <v>0</v>
      </c>
      <c r="J10" s="23">
        <v>0</v>
      </c>
      <c r="K10" s="23">
        <v>0</v>
      </c>
      <c r="L10" s="66">
        <f t="shared" si="0"/>
        <v>887</v>
      </c>
      <c r="M10" s="121">
        <v>163</v>
      </c>
    </row>
    <row r="11" spans="1:13" x14ac:dyDescent="0.3">
      <c r="A11" s="17" t="s">
        <v>83</v>
      </c>
      <c r="B11" s="23">
        <v>201</v>
      </c>
      <c r="C11" s="75">
        <v>278</v>
      </c>
      <c r="D11" s="72">
        <v>0</v>
      </c>
      <c r="E11" s="23">
        <v>0</v>
      </c>
      <c r="F11" s="23">
        <v>0</v>
      </c>
      <c r="G11" s="23">
        <v>0</v>
      </c>
      <c r="H11" s="23">
        <v>0</v>
      </c>
      <c r="I11" s="23">
        <v>0</v>
      </c>
      <c r="J11" s="23">
        <v>0</v>
      </c>
      <c r="K11" s="23">
        <v>0</v>
      </c>
      <c r="L11" s="66">
        <f t="shared" si="0"/>
        <v>479</v>
      </c>
      <c r="M11" s="121">
        <v>72</v>
      </c>
    </row>
    <row r="12" spans="1:13" x14ac:dyDescent="0.3">
      <c r="A12" s="14" t="s">
        <v>84</v>
      </c>
      <c r="B12" s="8">
        <v>1348</v>
      </c>
      <c r="C12" s="67">
        <v>2322</v>
      </c>
      <c r="D12" s="71">
        <v>6</v>
      </c>
      <c r="E12" s="8">
        <v>0</v>
      </c>
      <c r="F12" s="8">
        <v>0</v>
      </c>
      <c r="G12" s="8">
        <v>0</v>
      </c>
      <c r="H12" s="8">
        <v>0</v>
      </c>
      <c r="I12" s="8">
        <v>10</v>
      </c>
      <c r="J12" s="8">
        <v>1</v>
      </c>
      <c r="K12" s="8">
        <v>1</v>
      </c>
      <c r="L12" s="8">
        <f t="shared" si="0"/>
        <v>3688</v>
      </c>
      <c r="M12" s="120">
        <v>747</v>
      </c>
    </row>
    <row r="13" spans="1:13" x14ac:dyDescent="0.3">
      <c r="A13" s="17" t="s">
        <v>76</v>
      </c>
      <c r="B13" s="23">
        <v>0</v>
      </c>
      <c r="C13" s="75">
        <v>0</v>
      </c>
      <c r="D13" s="72">
        <v>0</v>
      </c>
      <c r="E13" s="23">
        <v>0</v>
      </c>
      <c r="F13" s="23">
        <v>0</v>
      </c>
      <c r="G13" s="23">
        <v>0</v>
      </c>
      <c r="H13" s="23">
        <v>0</v>
      </c>
      <c r="I13" s="23">
        <v>0</v>
      </c>
      <c r="J13" s="23">
        <v>0</v>
      </c>
      <c r="K13" s="23">
        <v>0</v>
      </c>
      <c r="L13" s="66">
        <f t="shared" si="0"/>
        <v>0</v>
      </c>
      <c r="M13" s="121">
        <v>0</v>
      </c>
    </row>
    <row r="14" spans="1:13" x14ac:dyDescent="0.3">
      <c r="A14" s="17" t="s">
        <v>77</v>
      </c>
      <c r="B14" s="23">
        <v>112</v>
      </c>
      <c r="C14" s="75">
        <v>107</v>
      </c>
      <c r="D14" s="72">
        <v>0</v>
      </c>
      <c r="E14" s="23">
        <v>0</v>
      </c>
      <c r="F14" s="23">
        <v>0</v>
      </c>
      <c r="G14" s="23">
        <v>0</v>
      </c>
      <c r="H14" s="23">
        <v>0</v>
      </c>
      <c r="I14" s="23">
        <v>1</v>
      </c>
      <c r="J14" s="23">
        <v>0</v>
      </c>
      <c r="K14" s="23">
        <v>0</v>
      </c>
      <c r="L14" s="66">
        <f t="shared" si="0"/>
        <v>220</v>
      </c>
      <c r="M14" s="121">
        <v>53</v>
      </c>
    </row>
    <row r="15" spans="1:13" x14ac:dyDescent="0.3">
      <c r="A15" s="17" t="s">
        <v>78</v>
      </c>
      <c r="B15" s="23">
        <v>286</v>
      </c>
      <c r="C15" s="75">
        <v>201</v>
      </c>
      <c r="D15" s="72">
        <v>4</v>
      </c>
      <c r="E15" s="23">
        <v>0</v>
      </c>
      <c r="F15" s="23">
        <v>0</v>
      </c>
      <c r="G15" s="23">
        <v>0</v>
      </c>
      <c r="H15" s="23">
        <v>0</v>
      </c>
      <c r="I15" s="23">
        <v>1</v>
      </c>
      <c r="J15" s="23">
        <v>0</v>
      </c>
      <c r="K15" s="23">
        <v>0</v>
      </c>
      <c r="L15" s="66">
        <f t="shared" si="0"/>
        <v>492</v>
      </c>
      <c r="M15" s="121">
        <v>76</v>
      </c>
    </row>
    <row r="16" spans="1:13" x14ac:dyDescent="0.3">
      <c r="A16" s="17" t="s">
        <v>79</v>
      </c>
      <c r="B16" s="23">
        <v>220</v>
      </c>
      <c r="C16" s="75">
        <v>281</v>
      </c>
      <c r="D16" s="72">
        <v>0</v>
      </c>
      <c r="E16" s="23">
        <v>0</v>
      </c>
      <c r="F16" s="23">
        <v>0</v>
      </c>
      <c r="G16" s="23">
        <v>0</v>
      </c>
      <c r="H16" s="23">
        <v>0</v>
      </c>
      <c r="I16" s="23">
        <v>3</v>
      </c>
      <c r="J16" s="23">
        <v>0</v>
      </c>
      <c r="K16" s="23">
        <v>0</v>
      </c>
      <c r="L16" s="66">
        <f t="shared" si="0"/>
        <v>504</v>
      </c>
      <c r="M16" s="121">
        <v>110</v>
      </c>
    </row>
    <row r="17" spans="1:13" x14ac:dyDescent="0.3">
      <c r="A17" s="17" t="s">
        <v>80</v>
      </c>
      <c r="B17" s="23">
        <v>128</v>
      </c>
      <c r="C17" s="75">
        <v>333</v>
      </c>
      <c r="D17" s="72">
        <v>1</v>
      </c>
      <c r="E17" s="23">
        <v>0</v>
      </c>
      <c r="F17" s="23">
        <v>0</v>
      </c>
      <c r="G17" s="23">
        <v>0</v>
      </c>
      <c r="H17" s="23">
        <v>0</v>
      </c>
      <c r="I17" s="23">
        <v>1</v>
      </c>
      <c r="J17" s="23">
        <v>1</v>
      </c>
      <c r="K17" s="23">
        <v>0</v>
      </c>
      <c r="L17" s="66">
        <f t="shared" si="0"/>
        <v>464</v>
      </c>
      <c r="M17" s="121">
        <v>117</v>
      </c>
    </row>
    <row r="18" spans="1:13" x14ac:dyDescent="0.3">
      <c r="A18" s="17" t="s">
        <v>81</v>
      </c>
      <c r="B18" s="23">
        <v>208</v>
      </c>
      <c r="C18" s="75">
        <v>504</v>
      </c>
      <c r="D18" s="72">
        <v>1</v>
      </c>
      <c r="E18" s="23">
        <v>0</v>
      </c>
      <c r="F18" s="23">
        <v>0</v>
      </c>
      <c r="G18" s="23">
        <v>0</v>
      </c>
      <c r="H18" s="23">
        <v>0</v>
      </c>
      <c r="I18" s="23">
        <v>1</v>
      </c>
      <c r="J18" s="23">
        <v>0</v>
      </c>
      <c r="K18" s="23">
        <v>0</v>
      </c>
      <c r="L18" s="66">
        <f t="shared" si="0"/>
        <v>714</v>
      </c>
      <c r="M18" s="121">
        <v>164</v>
      </c>
    </row>
    <row r="19" spans="1:13" x14ac:dyDescent="0.3">
      <c r="A19" s="17" t="s">
        <v>82</v>
      </c>
      <c r="B19" s="23">
        <v>247</v>
      </c>
      <c r="C19" s="75">
        <v>604</v>
      </c>
      <c r="D19" s="72">
        <v>0</v>
      </c>
      <c r="E19" s="23">
        <v>0</v>
      </c>
      <c r="F19" s="23">
        <v>0</v>
      </c>
      <c r="G19" s="23">
        <v>0</v>
      </c>
      <c r="H19" s="23">
        <v>0</v>
      </c>
      <c r="I19" s="23">
        <v>1</v>
      </c>
      <c r="J19" s="23">
        <v>0</v>
      </c>
      <c r="K19" s="23">
        <v>1</v>
      </c>
      <c r="L19" s="66">
        <f t="shared" si="0"/>
        <v>853</v>
      </c>
      <c r="M19" s="121">
        <v>157</v>
      </c>
    </row>
    <row r="20" spans="1:13" x14ac:dyDescent="0.3">
      <c r="A20" s="17" t="s">
        <v>83</v>
      </c>
      <c r="B20" s="23">
        <v>147</v>
      </c>
      <c r="C20" s="75">
        <v>292</v>
      </c>
      <c r="D20" s="72">
        <v>0</v>
      </c>
      <c r="E20" s="23">
        <v>0</v>
      </c>
      <c r="F20" s="23">
        <v>0</v>
      </c>
      <c r="G20" s="23">
        <v>0</v>
      </c>
      <c r="H20" s="23">
        <v>0</v>
      </c>
      <c r="I20" s="23">
        <v>2</v>
      </c>
      <c r="J20" s="23">
        <v>0</v>
      </c>
      <c r="K20" s="23">
        <v>0</v>
      </c>
      <c r="L20" s="66">
        <f t="shared" si="0"/>
        <v>441</v>
      </c>
      <c r="M20" s="121">
        <v>70</v>
      </c>
    </row>
    <row r="21" spans="1:13" x14ac:dyDescent="0.3">
      <c r="A21" s="14" t="s">
        <v>98</v>
      </c>
      <c r="B21" s="8">
        <v>33</v>
      </c>
      <c r="C21" s="67">
        <v>23</v>
      </c>
      <c r="D21" s="71">
        <v>0</v>
      </c>
      <c r="E21" s="8">
        <v>0</v>
      </c>
      <c r="F21" s="8">
        <v>0</v>
      </c>
      <c r="G21" s="8">
        <v>0</v>
      </c>
      <c r="H21" s="8">
        <v>0</v>
      </c>
      <c r="I21" s="8">
        <v>0</v>
      </c>
      <c r="J21" s="8">
        <v>0</v>
      </c>
      <c r="K21" s="8">
        <v>0</v>
      </c>
      <c r="L21" s="8">
        <f t="shared" si="0"/>
        <v>56</v>
      </c>
      <c r="M21" s="120">
        <v>8</v>
      </c>
    </row>
    <row r="22" spans="1:13" x14ac:dyDescent="0.3">
      <c r="A22" s="17" t="s">
        <v>76</v>
      </c>
      <c r="B22" s="23">
        <v>0</v>
      </c>
      <c r="C22" s="75">
        <v>0</v>
      </c>
      <c r="D22" s="72">
        <v>0</v>
      </c>
      <c r="E22" s="23">
        <v>0</v>
      </c>
      <c r="F22" s="23">
        <v>0</v>
      </c>
      <c r="G22" s="23">
        <v>0</v>
      </c>
      <c r="H22" s="23">
        <v>0</v>
      </c>
      <c r="I22" s="23">
        <v>0</v>
      </c>
      <c r="J22" s="23">
        <v>0</v>
      </c>
      <c r="K22" s="23">
        <v>0</v>
      </c>
      <c r="L22" s="66">
        <f t="shared" si="0"/>
        <v>0</v>
      </c>
      <c r="M22" s="121">
        <v>0</v>
      </c>
    </row>
    <row r="23" spans="1:13" x14ac:dyDescent="0.3">
      <c r="A23" s="17" t="s">
        <v>77</v>
      </c>
      <c r="B23" s="23">
        <v>7</v>
      </c>
      <c r="C23" s="75">
        <v>2</v>
      </c>
      <c r="D23" s="72">
        <v>0</v>
      </c>
      <c r="E23" s="23">
        <v>0</v>
      </c>
      <c r="F23" s="23">
        <v>0</v>
      </c>
      <c r="G23" s="23">
        <v>0</v>
      </c>
      <c r="H23" s="23">
        <v>0</v>
      </c>
      <c r="I23" s="23">
        <v>0</v>
      </c>
      <c r="J23" s="23">
        <v>0</v>
      </c>
      <c r="K23" s="23">
        <v>0</v>
      </c>
      <c r="L23" s="66">
        <f t="shared" si="0"/>
        <v>9</v>
      </c>
      <c r="M23" s="121">
        <v>1</v>
      </c>
    </row>
    <row r="24" spans="1:13" x14ac:dyDescent="0.3">
      <c r="A24" s="17" t="s">
        <v>78</v>
      </c>
      <c r="B24" s="23">
        <v>10</v>
      </c>
      <c r="C24" s="75">
        <v>7</v>
      </c>
      <c r="D24" s="72">
        <v>0</v>
      </c>
      <c r="E24" s="23">
        <v>0</v>
      </c>
      <c r="F24" s="23">
        <v>0</v>
      </c>
      <c r="G24" s="23">
        <v>0</v>
      </c>
      <c r="H24" s="23">
        <v>0</v>
      </c>
      <c r="I24" s="23">
        <v>0</v>
      </c>
      <c r="J24" s="23">
        <v>0</v>
      </c>
      <c r="K24" s="23">
        <v>0</v>
      </c>
      <c r="L24" s="66">
        <f t="shared" si="0"/>
        <v>17</v>
      </c>
      <c r="M24" s="121">
        <v>3</v>
      </c>
    </row>
    <row r="25" spans="1:13" x14ac:dyDescent="0.3">
      <c r="A25" s="17" t="s">
        <v>79</v>
      </c>
      <c r="B25" s="23">
        <v>2</v>
      </c>
      <c r="C25" s="75">
        <v>6</v>
      </c>
      <c r="D25" s="72">
        <v>0</v>
      </c>
      <c r="E25" s="23">
        <v>0</v>
      </c>
      <c r="F25" s="23">
        <v>0</v>
      </c>
      <c r="G25" s="23">
        <v>0</v>
      </c>
      <c r="H25" s="23">
        <v>0</v>
      </c>
      <c r="I25" s="23">
        <v>0</v>
      </c>
      <c r="J25" s="23">
        <v>0</v>
      </c>
      <c r="K25" s="23">
        <v>0</v>
      </c>
      <c r="L25" s="66">
        <f t="shared" si="0"/>
        <v>8</v>
      </c>
      <c r="M25" s="121">
        <v>2</v>
      </c>
    </row>
    <row r="26" spans="1:13" x14ac:dyDescent="0.3">
      <c r="A26" s="17" t="s">
        <v>80</v>
      </c>
      <c r="B26" s="23">
        <v>4</v>
      </c>
      <c r="C26" s="75">
        <v>2</v>
      </c>
      <c r="D26" s="72">
        <v>0</v>
      </c>
      <c r="E26" s="23">
        <v>0</v>
      </c>
      <c r="F26" s="23">
        <v>0</v>
      </c>
      <c r="G26" s="23">
        <v>0</v>
      </c>
      <c r="H26" s="23">
        <v>0</v>
      </c>
      <c r="I26" s="23">
        <v>0</v>
      </c>
      <c r="J26" s="23">
        <v>0</v>
      </c>
      <c r="K26" s="23">
        <v>0</v>
      </c>
      <c r="L26" s="66">
        <f t="shared" si="0"/>
        <v>6</v>
      </c>
      <c r="M26" s="121">
        <v>0</v>
      </c>
    </row>
    <row r="27" spans="1:13" x14ac:dyDescent="0.3">
      <c r="A27" s="17" t="s">
        <v>81</v>
      </c>
      <c r="B27" s="23">
        <v>2</v>
      </c>
      <c r="C27" s="75">
        <v>2</v>
      </c>
      <c r="D27" s="72">
        <v>0</v>
      </c>
      <c r="E27" s="23">
        <v>0</v>
      </c>
      <c r="F27" s="23">
        <v>0</v>
      </c>
      <c r="G27" s="23">
        <v>0</v>
      </c>
      <c r="H27" s="23">
        <v>0</v>
      </c>
      <c r="I27" s="23">
        <v>0</v>
      </c>
      <c r="J27" s="23">
        <v>0</v>
      </c>
      <c r="K27" s="23">
        <v>0</v>
      </c>
      <c r="L27" s="66">
        <f t="shared" si="0"/>
        <v>4</v>
      </c>
      <c r="M27" s="121">
        <v>2</v>
      </c>
    </row>
    <row r="28" spans="1:13" x14ac:dyDescent="0.3">
      <c r="A28" s="17" t="s">
        <v>82</v>
      </c>
      <c r="B28" s="23">
        <v>4</v>
      </c>
      <c r="C28" s="75">
        <v>3</v>
      </c>
      <c r="D28" s="72">
        <v>0</v>
      </c>
      <c r="E28" s="23">
        <v>0</v>
      </c>
      <c r="F28" s="23">
        <v>0</v>
      </c>
      <c r="G28" s="23">
        <v>0</v>
      </c>
      <c r="H28" s="23">
        <v>0</v>
      </c>
      <c r="I28" s="23">
        <v>0</v>
      </c>
      <c r="J28" s="23">
        <v>0</v>
      </c>
      <c r="K28" s="23">
        <v>0</v>
      </c>
      <c r="L28" s="66">
        <f t="shared" si="0"/>
        <v>7</v>
      </c>
      <c r="M28" s="121">
        <v>0</v>
      </c>
    </row>
    <row r="29" spans="1:13" x14ac:dyDescent="0.3">
      <c r="A29" s="17" t="s">
        <v>83</v>
      </c>
      <c r="B29" s="23">
        <v>4</v>
      </c>
      <c r="C29" s="75">
        <v>1</v>
      </c>
      <c r="D29" s="72">
        <v>0</v>
      </c>
      <c r="E29" s="23">
        <v>0</v>
      </c>
      <c r="F29" s="23">
        <v>0</v>
      </c>
      <c r="G29" s="23">
        <v>0</v>
      </c>
      <c r="H29" s="23">
        <v>0</v>
      </c>
      <c r="I29" s="23">
        <v>0</v>
      </c>
      <c r="J29" s="23">
        <v>0</v>
      </c>
      <c r="K29" s="23">
        <v>0</v>
      </c>
      <c r="L29" s="66">
        <f t="shared" si="0"/>
        <v>5</v>
      </c>
      <c r="M29" s="121">
        <v>0</v>
      </c>
    </row>
    <row r="30" spans="1:13" x14ac:dyDescent="0.3">
      <c r="A30" s="14" t="s">
        <v>94</v>
      </c>
      <c r="B30" s="8">
        <v>29</v>
      </c>
      <c r="C30" s="67">
        <v>12</v>
      </c>
      <c r="D30" s="71">
        <v>0</v>
      </c>
      <c r="E30" s="8">
        <v>0</v>
      </c>
      <c r="F30" s="8">
        <v>0</v>
      </c>
      <c r="G30" s="8">
        <v>0</v>
      </c>
      <c r="H30" s="8">
        <v>0</v>
      </c>
      <c r="I30" s="8">
        <v>0</v>
      </c>
      <c r="J30" s="8">
        <v>0</v>
      </c>
      <c r="K30" s="8">
        <v>0</v>
      </c>
      <c r="L30" s="8">
        <f t="shared" si="0"/>
        <v>41</v>
      </c>
      <c r="M30" s="120">
        <v>6</v>
      </c>
    </row>
    <row r="31" spans="1:13" x14ac:dyDescent="0.3">
      <c r="A31" s="17" t="s">
        <v>76</v>
      </c>
      <c r="B31" s="23">
        <v>0</v>
      </c>
      <c r="C31" s="75">
        <v>0</v>
      </c>
      <c r="D31" s="72">
        <v>0</v>
      </c>
      <c r="E31" s="23">
        <v>0</v>
      </c>
      <c r="F31" s="23">
        <v>0</v>
      </c>
      <c r="G31" s="23">
        <v>0</v>
      </c>
      <c r="H31" s="23">
        <v>0</v>
      </c>
      <c r="I31" s="23">
        <v>0</v>
      </c>
      <c r="J31" s="23">
        <v>0</v>
      </c>
      <c r="K31" s="23">
        <v>0</v>
      </c>
      <c r="L31" s="66">
        <f t="shared" si="0"/>
        <v>0</v>
      </c>
      <c r="M31" s="121">
        <v>0</v>
      </c>
    </row>
    <row r="32" spans="1:13" x14ac:dyDescent="0.3">
      <c r="A32" s="17" t="s">
        <v>77</v>
      </c>
      <c r="B32" s="23">
        <v>13</v>
      </c>
      <c r="C32" s="75">
        <v>2</v>
      </c>
      <c r="D32" s="72">
        <v>0</v>
      </c>
      <c r="E32" s="23">
        <v>0</v>
      </c>
      <c r="F32" s="23">
        <v>0</v>
      </c>
      <c r="G32" s="23">
        <v>0</v>
      </c>
      <c r="H32" s="23">
        <v>0</v>
      </c>
      <c r="I32" s="23">
        <v>0</v>
      </c>
      <c r="J32" s="23">
        <v>0</v>
      </c>
      <c r="K32" s="23">
        <v>0</v>
      </c>
      <c r="L32" s="66">
        <f t="shared" si="0"/>
        <v>15</v>
      </c>
      <c r="M32" s="121">
        <v>1</v>
      </c>
    </row>
    <row r="33" spans="1:13" x14ac:dyDescent="0.3">
      <c r="A33" s="17" t="s">
        <v>78</v>
      </c>
      <c r="B33" s="23">
        <v>8</v>
      </c>
      <c r="C33" s="75">
        <v>1</v>
      </c>
      <c r="D33" s="72">
        <v>0</v>
      </c>
      <c r="E33" s="23">
        <v>0</v>
      </c>
      <c r="F33" s="23">
        <v>0</v>
      </c>
      <c r="G33" s="23">
        <v>0</v>
      </c>
      <c r="H33" s="23">
        <v>0</v>
      </c>
      <c r="I33" s="23">
        <v>0</v>
      </c>
      <c r="J33" s="23">
        <v>0</v>
      </c>
      <c r="K33" s="23">
        <v>0</v>
      </c>
      <c r="L33" s="66">
        <f t="shared" si="0"/>
        <v>9</v>
      </c>
      <c r="M33" s="121">
        <v>0</v>
      </c>
    </row>
    <row r="34" spans="1:13" x14ac:dyDescent="0.3">
      <c r="A34" s="17" t="s">
        <v>79</v>
      </c>
      <c r="B34" s="23">
        <v>4</v>
      </c>
      <c r="C34" s="75">
        <v>2</v>
      </c>
      <c r="D34" s="72">
        <v>0</v>
      </c>
      <c r="E34" s="23">
        <v>0</v>
      </c>
      <c r="F34" s="23">
        <v>0</v>
      </c>
      <c r="G34" s="23">
        <v>0</v>
      </c>
      <c r="H34" s="23">
        <v>0</v>
      </c>
      <c r="I34" s="23">
        <v>0</v>
      </c>
      <c r="J34" s="23">
        <v>0</v>
      </c>
      <c r="K34" s="23">
        <v>0</v>
      </c>
      <c r="L34" s="66">
        <f t="shared" si="0"/>
        <v>6</v>
      </c>
      <c r="M34" s="121">
        <v>1</v>
      </c>
    </row>
    <row r="35" spans="1:13" x14ac:dyDescent="0.3">
      <c r="A35" s="17" t="s">
        <v>80</v>
      </c>
      <c r="B35" s="23">
        <v>1</v>
      </c>
      <c r="C35" s="75">
        <v>0</v>
      </c>
      <c r="D35" s="72">
        <v>0</v>
      </c>
      <c r="E35" s="23">
        <v>0</v>
      </c>
      <c r="F35" s="23">
        <v>0</v>
      </c>
      <c r="G35" s="23">
        <v>0</v>
      </c>
      <c r="H35" s="23">
        <v>0</v>
      </c>
      <c r="I35" s="23">
        <v>0</v>
      </c>
      <c r="J35" s="23">
        <v>0</v>
      </c>
      <c r="K35" s="23">
        <v>0</v>
      </c>
      <c r="L35" s="66">
        <f t="shared" si="0"/>
        <v>1</v>
      </c>
      <c r="M35" s="121">
        <v>0</v>
      </c>
    </row>
    <row r="36" spans="1:13" x14ac:dyDescent="0.3">
      <c r="A36" s="17" t="s">
        <v>81</v>
      </c>
      <c r="B36" s="23">
        <v>0</v>
      </c>
      <c r="C36" s="75">
        <v>3</v>
      </c>
      <c r="D36" s="72">
        <v>0</v>
      </c>
      <c r="E36" s="23">
        <v>0</v>
      </c>
      <c r="F36" s="23">
        <v>0</v>
      </c>
      <c r="G36" s="23">
        <v>0</v>
      </c>
      <c r="H36" s="23">
        <v>0</v>
      </c>
      <c r="I36" s="23">
        <v>0</v>
      </c>
      <c r="J36" s="23">
        <v>0</v>
      </c>
      <c r="K36" s="23">
        <v>0</v>
      </c>
      <c r="L36" s="66">
        <f t="shared" si="0"/>
        <v>3</v>
      </c>
      <c r="M36" s="121">
        <v>0</v>
      </c>
    </row>
    <row r="37" spans="1:13" x14ac:dyDescent="0.3">
      <c r="A37" s="17" t="s">
        <v>82</v>
      </c>
      <c r="B37" s="23">
        <v>2</v>
      </c>
      <c r="C37" s="75">
        <v>3</v>
      </c>
      <c r="D37" s="72">
        <v>0</v>
      </c>
      <c r="E37" s="23">
        <v>0</v>
      </c>
      <c r="F37" s="23">
        <v>0</v>
      </c>
      <c r="G37" s="23">
        <v>0</v>
      </c>
      <c r="H37" s="23">
        <v>0</v>
      </c>
      <c r="I37" s="23">
        <v>0</v>
      </c>
      <c r="J37" s="23">
        <v>0</v>
      </c>
      <c r="K37" s="23">
        <v>0</v>
      </c>
      <c r="L37" s="66">
        <f t="shared" si="0"/>
        <v>5</v>
      </c>
      <c r="M37" s="121">
        <v>3</v>
      </c>
    </row>
    <row r="38" spans="1:13" x14ac:dyDescent="0.3">
      <c r="A38" s="17" t="s">
        <v>83</v>
      </c>
      <c r="B38" s="23">
        <v>1</v>
      </c>
      <c r="C38" s="75">
        <v>1</v>
      </c>
      <c r="D38" s="72">
        <v>0</v>
      </c>
      <c r="E38" s="23">
        <v>0</v>
      </c>
      <c r="F38" s="23">
        <v>0</v>
      </c>
      <c r="G38" s="23">
        <v>0</v>
      </c>
      <c r="H38" s="23">
        <v>0</v>
      </c>
      <c r="I38" s="23">
        <v>0</v>
      </c>
      <c r="J38" s="23">
        <v>0</v>
      </c>
      <c r="K38" s="23">
        <v>0</v>
      </c>
      <c r="L38" s="66">
        <f t="shared" si="0"/>
        <v>2</v>
      </c>
      <c r="M38" s="121">
        <v>1</v>
      </c>
    </row>
    <row r="39" spans="1:13" x14ac:dyDescent="0.3">
      <c r="A39" s="9" t="s">
        <v>6</v>
      </c>
      <c r="B39" s="5">
        <f>SUM(B3,B12,B21,B30)</f>
        <v>2979</v>
      </c>
      <c r="C39" s="76">
        <f>SUM(C3,C12,C21,C30)</f>
        <v>4493</v>
      </c>
      <c r="D39" s="73">
        <f>SUM(D3,D12,D21,D30)</f>
        <v>7</v>
      </c>
      <c r="E39" s="5">
        <f t="shared" ref="E39:K39" si="1">SUM(E3,E12,E21,E30)</f>
        <v>0</v>
      </c>
      <c r="F39" s="5">
        <f t="shared" si="1"/>
        <v>0</v>
      </c>
      <c r="G39" s="5">
        <f t="shared" si="1"/>
        <v>0</v>
      </c>
      <c r="H39" s="5">
        <f t="shared" si="1"/>
        <v>0</v>
      </c>
      <c r="I39" s="5">
        <f t="shared" si="1"/>
        <v>15</v>
      </c>
      <c r="J39" s="5">
        <f t="shared" si="1"/>
        <v>1</v>
      </c>
      <c r="K39" s="5">
        <f t="shared" si="1"/>
        <v>1</v>
      </c>
      <c r="L39" s="46">
        <f>SUM(L3,L12,L21,L30)</f>
        <v>7496</v>
      </c>
      <c r="M39" s="48">
        <f>SUM(M3,M12,M21,M30)</f>
        <v>1464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sheetPr codeName="Sheet8"/>
  <dimension ref="A1:K3"/>
  <sheetViews>
    <sheetView topLeftCell="H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96" t="s">
        <v>92</v>
      </c>
      <c r="B1" s="93"/>
      <c r="C1" s="96"/>
      <c r="D1" s="96"/>
      <c r="E1" s="96"/>
      <c r="F1" s="96"/>
      <c r="G1" s="96"/>
      <c r="H1" s="96"/>
      <c r="I1" s="96"/>
      <c r="J1" s="97"/>
      <c r="K1" s="97"/>
    </row>
    <row r="2" spans="1:11" ht="15" customHeight="1" x14ac:dyDescent="0.3">
      <c r="A2" s="59" t="s">
        <v>86</v>
      </c>
      <c r="B2" s="11" t="s">
        <v>136</v>
      </c>
      <c r="C2" s="6" t="s">
        <v>137</v>
      </c>
      <c r="D2" s="12" t="s">
        <v>73</v>
      </c>
      <c r="E2" s="6" t="s">
        <v>138</v>
      </c>
      <c r="F2" s="6" t="s">
        <v>139</v>
      </c>
      <c r="G2" s="12" t="s">
        <v>74</v>
      </c>
      <c r="H2" s="6" t="s">
        <v>140</v>
      </c>
      <c r="I2" s="13" t="s">
        <v>89</v>
      </c>
      <c r="J2" s="5" t="s">
        <v>3</v>
      </c>
      <c r="K2" s="98" t="s">
        <v>164</v>
      </c>
    </row>
    <row r="3" spans="1:11" x14ac:dyDescent="0.3">
      <c r="A3" s="24" t="s">
        <v>87</v>
      </c>
      <c r="B3" s="23">
        <v>1043</v>
      </c>
      <c r="C3" s="23">
        <v>135675</v>
      </c>
      <c r="D3" s="15">
        <v>136718</v>
      </c>
      <c r="E3" s="23">
        <v>1420</v>
      </c>
      <c r="F3" s="23">
        <v>120041</v>
      </c>
      <c r="G3" s="15">
        <v>121461</v>
      </c>
      <c r="H3" s="23">
        <v>102615</v>
      </c>
      <c r="I3" s="15">
        <v>102615</v>
      </c>
      <c r="J3" s="8">
        <v>360794</v>
      </c>
      <c r="K3" s="121">
        <v>64927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sheetPr codeName="Sheet9"/>
  <dimension ref="A1:L67"/>
  <sheetViews>
    <sheetView topLeftCell="I1" workbookViewId="0">
      <selection activeCell="L3" sqref="L3"/>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102" t="s">
        <v>92</v>
      </c>
      <c r="B1" s="124"/>
      <c r="C1" s="103"/>
      <c r="D1" s="103"/>
      <c r="E1" s="103"/>
      <c r="F1" s="103"/>
      <c r="G1" s="103"/>
      <c r="H1" s="103"/>
      <c r="I1" s="103"/>
      <c r="J1" s="124"/>
      <c r="K1" s="101"/>
      <c r="L1" s="124"/>
    </row>
    <row r="2" spans="1:12" x14ac:dyDescent="0.3">
      <c r="A2" s="99" t="s">
        <v>7</v>
      </c>
      <c r="B2" s="26" t="s">
        <v>157</v>
      </c>
      <c r="C2" s="26" t="s">
        <v>158</v>
      </c>
      <c r="D2" s="128" t="s">
        <v>95</v>
      </c>
      <c r="E2" s="26" t="s">
        <v>159</v>
      </c>
      <c r="F2" s="26" t="s">
        <v>160</v>
      </c>
      <c r="G2" s="128" t="s">
        <v>96</v>
      </c>
      <c r="H2" s="26" t="s">
        <v>161</v>
      </c>
      <c r="I2" s="57" t="s">
        <v>162</v>
      </c>
      <c r="J2" s="100" t="s">
        <v>6</v>
      </c>
      <c r="K2" s="60" t="s">
        <v>163</v>
      </c>
      <c r="L2" s="129" t="s">
        <v>164</v>
      </c>
    </row>
    <row r="3" spans="1:12" x14ac:dyDescent="0.3">
      <c r="A3" s="27" t="s">
        <v>8</v>
      </c>
      <c r="B3" s="28">
        <v>47</v>
      </c>
      <c r="C3" s="28">
        <v>6036</v>
      </c>
      <c r="D3" s="29">
        <v>6083</v>
      </c>
      <c r="E3" s="28">
        <v>85</v>
      </c>
      <c r="F3" s="28">
        <v>5749</v>
      </c>
      <c r="G3" s="29">
        <v>5834</v>
      </c>
      <c r="H3" s="28">
        <v>8388</v>
      </c>
      <c r="I3" s="58">
        <v>8388</v>
      </c>
      <c r="J3" s="70">
        <f>SUM(D3,G3,I3)</f>
        <v>20305</v>
      </c>
      <c r="K3" s="69" t="s">
        <v>109</v>
      </c>
      <c r="L3" s="117">
        <v>903</v>
      </c>
    </row>
    <row r="4" spans="1:12" x14ac:dyDescent="0.3">
      <c r="A4" s="27" t="s">
        <v>9</v>
      </c>
      <c r="B4" s="28">
        <v>0</v>
      </c>
      <c r="C4" s="28">
        <v>276</v>
      </c>
      <c r="D4" s="29">
        <v>276</v>
      </c>
      <c r="E4" s="28">
        <v>1</v>
      </c>
      <c r="F4" s="28">
        <v>446</v>
      </c>
      <c r="G4" s="29">
        <v>447</v>
      </c>
      <c r="H4" s="28">
        <v>44</v>
      </c>
      <c r="I4" s="58">
        <v>44</v>
      </c>
      <c r="J4" s="70">
        <f t="shared" ref="J4:J66" si="0">SUM(D4,G4,I4)</f>
        <v>767</v>
      </c>
      <c r="K4" s="69" t="s">
        <v>110</v>
      </c>
      <c r="L4" s="117">
        <v>0</v>
      </c>
    </row>
    <row r="5" spans="1:12" x14ac:dyDescent="0.3">
      <c r="A5" s="27" t="s">
        <v>10</v>
      </c>
      <c r="B5" s="28">
        <v>94</v>
      </c>
      <c r="C5" s="28">
        <v>15716</v>
      </c>
      <c r="D5" s="29">
        <v>15810</v>
      </c>
      <c r="E5" s="28">
        <v>90</v>
      </c>
      <c r="F5" s="28">
        <v>7690</v>
      </c>
      <c r="G5" s="29">
        <v>7780</v>
      </c>
      <c r="H5" s="28">
        <v>6290</v>
      </c>
      <c r="I5" s="58">
        <v>6290</v>
      </c>
      <c r="J5" s="70">
        <f t="shared" si="0"/>
        <v>29880</v>
      </c>
      <c r="K5" s="69" t="s">
        <v>109</v>
      </c>
      <c r="L5" s="117">
        <v>2164</v>
      </c>
    </row>
    <row r="6" spans="1:12" x14ac:dyDescent="0.3">
      <c r="A6" s="27" t="s">
        <v>11</v>
      </c>
      <c r="B6" s="28">
        <v>6</v>
      </c>
      <c r="C6" s="28">
        <v>485</v>
      </c>
      <c r="D6" s="29">
        <v>491</v>
      </c>
      <c r="E6" s="28">
        <v>12</v>
      </c>
      <c r="F6" s="28">
        <v>822</v>
      </c>
      <c r="G6" s="29">
        <v>834</v>
      </c>
      <c r="H6" s="28">
        <v>103</v>
      </c>
      <c r="I6" s="58">
        <v>103</v>
      </c>
      <c r="J6" s="70">
        <f t="shared" si="0"/>
        <v>1428</v>
      </c>
      <c r="K6" s="69" t="s">
        <v>110</v>
      </c>
      <c r="L6" s="117">
        <v>0</v>
      </c>
    </row>
    <row r="7" spans="1:12" x14ac:dyDescent="0.3">
      <c r="A7" s="27" t="s">
        <v>12</v>
      </c>
      <c r="B7" s="28">
        <v>2</v>
      </c>
      <c r="C7" s="28">
        <v>21</v>
      </c>
      <c r="D7" s="29">
        <v>23</v>
      </c>
      <c r="E7" s="28">
        <v>5</v>
      </c>
      <c r="F7" s="28">
        <v>232</v>
      </c>
      <c r="G7" s="29">
        <v>237</v>
      </c>
      <c r="H7" s="28">
        <v>2</v>
      </c>
      <c r="I7" s="58">
        <v>2</v>
      </c>
      <c r="J7" s="70">
        <f t="shared" si="0"/>
        <v>262</v>
      </c>
      <c r="K7" s="69" t="s">
        <v>109</v>
      </c>
      <c r="L7" s="117">
        <v>262</v>
      </c>
    </row>
    <row r="8" spans="1:12" x14ac:dyDescent="0.3">
      <c r="A8" s="27" t="s">
        <v>13</v>
      </c>
      <c r="B8" s="28">
        <v>0</v>
      </c>
      <c r="C8" s="28">
        <v>54</v>
      </c>
      <c r="D8" s="29">
        <v>54</v>
      </c>
      <c r="E8" s="28">
        <v>8</v>
      </c>
      <c r="F8" s="28">
        <v>246</v>
      </c>
      <c r="G8" s="29">
        <v>254</v>
      </c>
      <c r="H8" s="28">
        <v>13</v>
      </c>
      <c r="I8" s="58">
        <v>13</v>
      </c>
      <c r="J8" s="70">
        <f t="shared" si="0"/>
        <v>321</v>
      </c>
      <c r="K8" s="69" t="s">
        <v>109</v>
      </c>
      <c r="L8" s="117">
        <v>321</v>
      </c>
    </row>
    <row r="9" spans="1:12" x14ac:dyDescent="0.3">
      <c r="A9" s="27" t="s">
        <v>14</v>
      </c>
      <c r="B9" s="28">
        <v>124</v>
      </c>
      <c r="C9" s="28">
        <v>16247</v>
      </c>
      <c r="D9" s="29">
        <v>16371</v>
      </c>
      <c r="E9" s="28">
        <v>36</v>
      </c>
      <c r="F9" s="28">
        <v>3398</v>
      </c>
      <c r="G9" s="29">
        <v>3434</v>
      </c>
      <c r="H9" s="28">
        <v>3650</v>
      </c>
      <c r="I9" s="58">
        <v>3650</v>
      </c>
      <c r="J9" s="70">
        <f t="shared" si="0"/>
        <v>23455</v>
      </c>
      <c r="K9" s="69" t="s">
        <v>110</v>
      </c>
      <c r="L9" s="117">
        <v>0</v>
      </c>
    </row>
    <row r="10" spans="1:12" x14ac:dyDescent="0.3">
      <c r="A10" s="27" t="s">
        <v>15</v>
      </c>
      <c r="B10" s="28">
        <v>16</v>
      </c>
      <c r="C10" s="28">
        <v>3399</v>
      </c>
      <c r="D10" s="29">
        <v>3415</v>
      </c>
      <c r="E10" s="28">
        <v>10</v>
      </c>
      <c r="F10" s="28">
        <v>1365</v>
      </c>
      <c r="G10" s="29">
        <v>1375</v>
      </c>
      <c r="H10" s="28">
        <v>160</v>
      </c>
      <c r="I10" s="58">
        <v>160</v>
      </c>
      <c r="J10" s="70">
        <f t="shared" si="0"/>
        <v>4950</v>
      </c>
      <c r="K10" s="69" t="s">
        <v>110</v>
      </c>
      <c r="L10" s="117">
        <v>0</v>
      </c>
    </row>
    <row r="11" spans="1:12" x14ac:dyDescent="0.3">
      <c r="A11" s="27" t="s">
        <v>16</v>
      </c>
      <c r="B11" s="28">
        <v>8</v>
      </c>
      <c r="C11" s="28">
        <v>511</v>
      </c>
      <c r="D11" s="29">
        <v>519</v>
      </c>
      <c r="E11" s="28">
        <v>1</v>
      </c>
      <c r="F11" s="28">
        <v>314</v>
      </c>
      <c r="G11" s="29">
        <v>315</v>
      </c>
      <c r="H11" s="28">
        <v>967</v>
      </c>
      <c r="I11" s="58">
        <v>967</v>
      </c>
      <c r="J11" s="70">
        <f t="shared" si="0"/>
        <v>1801</v>
      </c>
      <c r="K11" s="69" t="s">
        <v>110</v>
      </c>
      <c r="L11" s="117">
        <v>0</v>
      </c>
    </row>
    <row r="12" spans="1:12" x14ac:dyDescent="0.3">
      <c r="A12" s="27" t="s">
        <v>17</v>
      </c>
      <c r="B12" s="28">
        <v>0</v>
      </c>
      <c r="C12" s="28">
        <v>0</v>
      </c>
      <c r="D12" s="29">
        <v>0</v>
      </c>
      <c r="E12" s="28">
        <v>2</v>
      </c>
      <c r="F12" s="28">
        <v>0</v>
      </c>
      <c r="G12" s="29">
        <v>2</v>
      </c>
      <c r="H12" s="28">
        <v>146</v>
      </c>
      <c r="I12" s="58">
        <v>146</v>
      </c>
      <c r="J12" s="70">
        <f t="shared" si="0"/>
        <v>148</v>
      </c>
      <c r="K12" s="69" t="s">
        <v>109</v>
      </c>
      <c r="L12" s="117">
        <v>148</v>
      </c>
    </row>
    <row r="13" spans="1:12" x14ac:dyDescent="0.3">
      <c r="A13" s="27" t="s">
        <v>18</v>
      </c>
      <c r="B13" s="28">
        <v>7</v>
      </c>
      <c r="C13" s="28">
        <v>435</v>
      </c>
      <c r="D13" s="29">
        <v>442</v>
      </c>
      <c r="E13" s="28">
        <v>1</v>
      </c>
      <c r="F13" s="28">
        <v>226</v>
      </c>
      <c r="G13" s="29">
        <v>227</v>
      </c>
      <c r="H13" s="28">
        <v>23</v>
      </c>
      <c r="I13" s="58">
        <v>23</v>
      </c>
      <c r="J13" s="70">
        <f t="shared" si="0"/>
        <v>692</v>
      </c>
      <c r="K13" s="69" t="s">
        <v>110</v>
      </c>
      <c r="L13" s="117">
        <v>0</v>
      </c>
    </row>
    <row r="14" spans="1:12" x14ac:dyDescent="0.3">
      <c r="A14" s="27" t="s">
        <v>19</v>
      </c>
      <c r="B14" s="28">
        <v>1</v>
      </c>
      <c r="C14" s="28">
        <v>104</v>
      </c>
      <c r="D14" s="29">
        <v>105</v>
      </c>
      <c r="E14" s="28">
        <v>2</v>
      </c>
      <c r="F14" s="28">
        <v>157</v>
      </c>
      <c r="G14" s="29">
        <v>159</v>
      </c>
      <c r="H14" s="28">
        <v>39</v>
      </c>
      <c r="I14" s="58">
        <v>39</v>
      </c>
      <c r="J14" s="70">
        <f t="shared" si="0"/>
        <v>303</v>
      </c>
      <c r="K14" s="69" t="s">
        <v>110</v>
      </c>
      <c r="L14" s="117">
        <v>0</v>
      </c>
    </row>
    <row r="15" spans="1:12" x14ac:dyDescent="0.3">
      <c r="A15" s="27" t="s">
        <v>20</v>
      </c>
      <c r="B15" s="28">
        <v>0</v>
      </c>
      <c r="C15" s="28">
        <v>87</v>
      </c>
      <c r="D15" s="29">
        <v>87</v>
      </c>
      <c r="E15" s="28">
        <v>0</v>
      </c>
      <c r="F15" s="28">
        <v>95</v>
      </c>
      <c r="G15" s="29">
        <v>95</v>
      </c>
      <c r="H15" s="28">
        <v>18</v>
      </c>
      <c r="I15" s="58">
        <v>18</v>
      </c>
      <c r="J15" s="70">
        <f t="shared" si="0"/>
        <v>200</v>
      </c>
      <c r="K15" s="69" t="s">
        <v>110</v>
      </c>
      <c r="L15" s="117">
        <v>0</v>
      </c>
    </row>
    <row r="16" spans="1:12" x14ac:dyDescent="0.3">
      <c r="A16" s="27" t="s">
        <v>21</v>
      </c>
      <c r="B16" s="28">
        <v>0</v>
      </c>
      <c r="C16" s="28">
        <v>30</v>
      </c>
      <c r="D16" s="29">
        <v>30</v>
      </c>
      <c r="E16" s="28">
        <v>0</v>
      </c>
      <c r="F16" s="28">
        <v>215</v>
      </c>
      <c r="G16" s="29">
        <v>215</v>
      </c>
      <c r="H16" s="28">
        <v>13</v>
      </c>
      <c r="I16" s="58">
        <v>13</v>
      </c>
      <c r="J16" s="70">
        <f t="shared" si="0"/>
        <v>258</v>
      </c>
      <c r="K16" s="69" t="s">
        <v>109</v>
      </c>
      <c r="L16" s="117">
        <v>258</v>
      </c>
    </row>
    <row r="17" spans="1:12" x14ac:dyDescent="0.3">
      <c r="A17" s="27" t="s">
        <v>22</v>
      </c>
      <c r="B17" s="28">
        <v>4</v>
      </c>
      <c r="C17" s="28">
        <v>152</v>
      </c>
      <c r="D17" s="29">
        <v>156</v>
      </c>
      <c r="E17" s="28">
        <v>5</v>
      </c>
      <c r="F17" s="28">
        <v>328</v>
      </c>
      <c r="G17" s="29">
        <v>333</v>
      </c>
      <c r="H17" s="28">
        <v>9</v>
      </c>
      <c r="I17" s="58">
        <v>9</v>
      </c>
      <c r="J17" s="70">
        <f t="shared" si="0"/>
        <v>498</v>
      </c>
      <c r="K17" s="69" t="s">
        <v>110</v>
      </c>
      <c r="L17" s="117">
        <v>0</v>
      </c>
    </row>
    <row r="18" spans="1:12" x14ac:dyDescent="0.3">
      <c r="A18" s="27" t="s">
        <v>23</v>
      </c>
      <c r="B18" s="28">
        <v>3</v>
      </c>
      <c r="C18" s="28">
        <v>752</v>
      </c>
      <c r="D18" s="29">
        <v>755</v>
      </c>
      <c r="E18" s="28">
        <v>22</v>
      </c>
      <c r="F18" s="28">
        <v>1829</v>
      </c>
      <c r="G18" s="29">
        <v>1851</v>
      </c>
      <c r="H18" s="28">
        <v>202</v>
      </c>
      <c r="I18" s="58">
        <v>202</v>
      </c>
      <c r="J18" s="70">
        <f t="shared" si="0"/>
        <v>2808</v>
      </c>
      <c r="K18" s="69" t="s">
        <v>110</v>
      </c>
      <c r="L18" s="117">
        <v>0</v>
      </c>
    </row>
    <row r="19" spans="1:12" x14ac:dyDescent="0.3">
      <c r="A19" s="27" t="s">
        <v>24</v>
      </c>
      <c r="B19" s="28">
        <v>217</v>
      </c>
      <c r="C19" s="28">
        <v>13299</v>
      </c>
      <c r="D19" s="29">
        <v>13516</v>
      </c>
      <c r="E19" s="28">
        <v>61</v>
      </c>
      <c r="F19" s="28">
        <v>2606</v>
      </c>
      <c r="G19" s="29">
        <v>2667</v>
      </c>
      <c r="H19" s="28">
        <v>17339</v>
      </c>
      <c r="I19" s="58">
        <v>17339</v>
      </c>
      <c r="J19" s="70">
        <f t="shared" si="0"/>
        <v>33522</v>
      </c>
      <c r="K19" s="69" t="s">
        <v>110</v>
      </c>
      <c r="L19" s="117">
        <v>0</v>
      </c>
    </row>
    <row r="20" spans="1:12" x14ac:dyDescent="0.3">
      <c r="A20" s="27" t="s">
        <v>25</v>
      </c>
      <c r="B20" s="28">
        <v>0</v>
      </c>
      <c r="C20" s="28">
        <v>15</v>
      </c>
      <c r="D20" s="29">
        <v>15</v>
      </c>
      <c r="E20" s="28">
        <v>0</v>
      </c>
      <c r="F20" s="28">
        <v>192</v>
      </c>
      <c r="G20" s="29">
        <v>192</v>
      </c>
      <c r="H20" s="28">
        <v>20</v>
      </c>
      <c r="I20" s="58">
        <v>20</v>
      </c>
      <c r="J20" s="70">
        <f t="shared" si="0"/>
        <v>227</v>
      </c>
      <c r="K20" s="69" t="s">
        <v>110</v>
      </c>
      <c r="L20" s="117">
        <v>0</v>
      </c>
    </row>
    <row r="21" spans="1:12" x14ac:dyDescent="0.3">
      <c r="A21" s="27" t="s">
        <v>26</v>
      </c>
      <c r="B21" s="28">
        <v>62</v>
      </c>
      <c r="C21" s="28">
        <v>6268</v>
      </c>
      <c r="D21" s="29">
        <v>6330</v>
      </c>
      <c r="E21" s="28">
        <v>159</v>
      </c>
      <c r="F21" s="28">
        <v>10916</v>
      </c>
      <c r="G21" s="29">
        <v>11075</v>
      </c>
      <c r="H21" s="28">
        <v>18212</v>
      </c>
      <c r="I21" s="58">
        <v>18212</v>
      </c>
      <c r="J21" s="70">
        <f t="shared" si="0"/>
        <v>35617</v>
      </c>
      <c r="K21" s="69" t="s">
        <v>109</v>
      </c>
      <c r="L21" s="117">
        <v>35072</v>
      </c>
    </row>
    <row r="22" spans="1:12" x14ac:dyDescent="0.3">
      <c r="A22" s="27" t="s">
        <v>27</v>
      </c>
      <c r="B22" s="28">
        <v>30</v>
      </c>
      <c r="C22" s="28">
        <v>2496</v>
      </c>
      <c r="D22" s="29">
        <v>2526</v>
      </c>
      <c r="E22" s="28">
        <v>7</v>
      </c>
      <c r="F22" s="28">
        <v>655</v>
      </c>
      <c r="G22" s="29">
        <v>662</v>
      </c>
      <c r="H22" s="28">
        <v>248</v>
      </c>
      <c r="I22" s="58">
        <v>248</v>
      </c>
      <c r="J22" s="70">
        <f t="shared" si="0"/>
        <v>3436</v>
      </c>
      <c r="K22" s="69" t="s">
        <v>110</v>
      </c>
      <c r="L22" s="117">
        <v>0</v>
      </c>
    </row>
    <row r="23" spans="1:12" x14ac:dyDescent="0.3">
      <c r="A23" s="27" t="s">
        <v>28</v>
      </c>
      <c r="B23" s="28">
        <v>70</v>
      </c>
      <c r="C23" s="28">
        <v>13678</v>
      </c>
      <c r="D23" s="29">
        <v>13748</v>
      </c>
      <c r="E23" s="28">
        <v>230</v>
      </c>
      <c r="F23" s="28">
        <v>22257</v>
      </c>
      <c r="G23" s="29">
        <v>22487</v>
      </c>
      <c r="H23" s="28">
        <v>12067</v>
      </c>
      <c r="I23" s="58">
        <v>12067</v>
      </c>
      <c r="J23" s="70">
        <f t="shared" si="0"/>
        <v>48302</v>
      </c>
      <c r="K23" s="69" t="s">
        <v>109</v>
      </c>
      <c r="L23" s="117">
        <v>665</v>
      </c>
    </row>
    <row r="24" spans="1:12" x14ac:dyDescent="0.3">
      <c r="A24" s="27" t="s">
        <v>29</v>
      </c>
      <c r="B24" s="28">
        <v>2</v>
      </c>
      <c r="C24" s="28">
        <v>482</v>
      </c>
      <c r="D24" s="29">
        <v>484</v>
      </c>
      <c r="E24" s="28">
        <v>30</v>
      </c>
      <c r="F24" s="28">
        <v>2239</v>
      </c>
      <c r="G24" s="29">
        <v>2269</v>
      </c>
      <c r="H24" s="28">
        <v>181</v>
      </c>
      <c r="I24" s="58">
        <v>181</v>
      </c>
      <c r="J24" s="70">
        <f t="shared" si="0"/>
        <v>2934</v>
      </c>
      <c r="K24" s="69" t="s">
        <v>109</v>
      </c>
      <c r="L24" s="117">
        <v>2934</v>
      </c>
    </row>
    <row r="25" spans="1:12" x14ac:dyDescent="0.3">
      <c r="A25" s="27" t="s">
        <v>30</v>
      </c>
      <c r="B25" s="28">
        <v>2</v>
      </c>
      <c r="C25" s="28">
        <v>984</v>
      </c>
      <c r="D25" s="29">
        <v>986</v>
      </c>
      <c r="E25" s="28">
        <v>17</v>
      </c>
      <c r="F25" s="28">
        <v>2032</v>
      </c>
      <c r="G25" s="29">
        <v>2049</v>
      </c>
      <c r="H25" s="28">
        <v>69</v>
      </c>
      <c r="I25" s="58">
        <v>69</v>
      </c>
      <c r="J25" s="70">
        <f t="shared" si="0"/>
        <v>3104</v>
      </c>
      <c r="K25" s="69" t="s">
        <v>110</v>
      </c>
      <c r="L25" s="117">
        <v>0</v>
      </c>
    </row>
    <row r="26" spans="1:12" x14ac:dyDescent="0.3">
      <c r="A26" s="27" t="s">
        <v>31</v>
      </c>
      <c r="B26" s="28">
        <v>4</v>
      </c>
      <c r="C26" s="28">
        <v>1622</v>
      </c>
      <c r="D26" s="29">
        <v>1626</v>
      </c>
      <c r="E26" s="28">
        <v>27</v>
      </c>
      <c r="F26" s="28">
        <v>2082</v>
      </c>
      <c r="G26" s="29">
        <v>2109</v>
      </c>
      <c r="H26" s="28">
        <v>85</v>
      </c>
      <c r="I26" s="58">
        <v>85</v>
      </c>
      <c r="J26" s="70">
        <f t="shared" si="0"/>
        <v>3820</v>
      </c>
      <c r="K26" s="69" t="s">
        <v>110</v>
      </c>
      <c r="L26" s="117">
        <v>0</v>
      </c>
    </row>
    <row r="27" spans="1:12" x14ac:dyDescent="0.3">
      <c r="A27" s="27" t="s">
        <v>32</v>
      </c>
      <c r="B27" s="28">
        <v>4</v>
      </c>
      <c r="C27" s="28">
        <v>226</v>
      </c>
      <c r="D27" s="29">
        <v>230</v>
      </c>
      <c r="E27" s="28">
        <v>9</v>
      </c>
      <c r="F27" s="28">
        <v>365</v>
      </c>
      <c r="G27" s="29">
        <v>374</v>
      </c>
      <c r="H27" s="28">
        <v>87</v>
      </c>
      <c r="I27" s="58">
        <v>87</v>
      </c>
      <c r="J27" s="70">
        <f t="shared" si="0"/>
        <v>691</v>
      </c>
      <c r="K27" s="69" t="s">
        <v>110</v>
      </c>
      <c r="L27" s="117">
        <v>0</v>
      </c>
    </row>
    <row r="28" spans="1:12" x14ac:dyDescent="0.3">
      <c r="A28" s="27" t="s">
        <v>33</v>
      </c>
      <c r="B28" s="28">
        <v>2</v>
      </c>
      <c r="C28" s="28">
        <v>651</v>
      </c>
      <c r="D28" s="29">
        <v>653</v>
      </c>
      <c r="E28" s="28">
        <v>3</v>
      </c>
      <c r="F28" s="28">
        <v>307</v>
      </c>
      <c r="G28" s="29">
        <v>310</v>
      </c>
      <c r="H28" s="28">
        <v>58</v>
      </c>
      <c r="I28" s="58">
        <v>58</v>
      </c>
      <c r="J28" s="70">
        <f t="shared" si="0"/>
        <v>1021</v>
      </c>
      <c r="K28" s="69" t="s">
        <v>110</v>
      </c>
      <c r="L28" s="117">
        <v>0</v>
      </c>
    </row>
    <row r="29" spans="1:12" x14ac:dyDescent="0.3">
      <c r="A29" s="27" t="s">
        <v>34</v>
      </c>
      <c r="B29" s="28">
        <v>0</v>
      </c>
      <c r="C29" s="28">
        <v>561</v>
      </c>
      <c r="D29" s="29">
        <v>561</v>
      </c>
      <c r="E29" s="28">
        <v>0</v>
      </c>
      <c r="F29" s="28">
        <v>443</v>
      </c>
      <c r="G29" s="29">
        <v>443</v>
      </c>
      <c r="H29" s="28">
        <v>223</v>
      </c>
      <c r="I29" s="58">
        <v>223</v>
      </c>
      <c r="J29" s="70">
        <f t="shared" si="0"/>
        <v>1227</v>
      </c>
      <c r="K29" s="69" t="s">
        <v>110</v>
      </c>
      <c r="L29" s="117">
        <v>0</v>
      </c>
    </row>
    <row r="30" spans="1:12" x14ac:dyDescent="0.3">
      <c r="A30" s="27" t="s">
        <v>35</v>
      </c>
      <c r="B30" s="28">
        <v>0</v>
      </c>
      <c r="C30" s="28">
        <v>0</v>
      </c>
      <c r="D30" s="29">
        <v>0</v>
      </c>
      <c r="E30" s="28">
        <v>0</v>
      </c>
      <c r="F30" s="28">
        <v>0</v>
      </c>
      <c r="G30" s="29">
        <v>0</v>
      </c>
      <c r="H30" s="28">
        <v>93</v>
      </c>
      <c r="I30" s="58">
        <v>93</v>
      </c>
      <c r="J30" s="70">
        <f t="shared" si="0"/>
        <v>93</v>
      </c>
      <c r="K30" s="69" t="s">
        <v>110</v>
      </c>
      <c r="L30" s="117">
        <v>0</v>
      </c>
    </row>
    <row r="31" spans="1:12" x14ac:dyDescent="0.3">
      <c r="A31" s="27" t="s">
        <v>36</v>
      </c>
      <c r="B31" s="28">
        <v>0</v>
      </c>
      <c r="C31" s="28">
        <v>256</v>
      </c>
      <c r="D31" s="29">
        <v>256</v>
      </c>
      <c r="E31" s="28">
        <v>0</v>
      </c>
      <c r="F31" s="28">
        <v>230</v>
      </c>
      <c r="G31" s="29">
        <v>230</v>
      </c>
      <c r="H31" s="28">
        <v>306</v>
      </c>
      <c r="I31" s="58">
        <v>306</v>
      </c>
      <c r="J31" s="70">
        <f t="shared" si="0"/>
        <v>792</v>
      </c>
      <c r="K31" s="69" t="s">
        <v>110</v>
      </c>
      <c r="L31" s="117">
        <v>0</v>
      </c>
    </row>
    <row r="32" spans="1:12" x14ac:dyDescent="0.3">
      <c r="A32" s="27" t="s">
        <v>37</v>
      </c>
      <c r="B32" s="28">
        <v>0</v>
      </c>
      <c r="C32" s="28">
        <v>10</v>
      </c>
      <c r="D32" s="29">
        <v>10</v>
      </c>
      <c r="E32" s="28">
        <v>0</v>
      </c>
      <c r="F32" s="28">
        <v>107</v>
      </c>
      <c r="G32" s="29">
        <v>107</v>
      </c>
      <c r="H32" s="28">
        <v>14</v>
      </c>
      <c r="I32" s="58">
        <v>14</v>
      </c>
      <c r="J32" s="70">
        <f t="shared" si="0"/>
        <v>131</v>
      </c>
      <c r="K32" s="69" t="s">
        <v>110</v>
      </c>
      <c r="L32" s="117">
        <v>0</v>
      </c>
    </row>
    <row r="33" spans="1:12" x14ac:dyDescent="0.3">
      <c r="A33" s="27" t="s">
        <v>38</v>
      </c>
      <c r="B33" s="28">
        <v>96</v>
      </c>
      <c r="C33" s="28">
        <v>19455</v>
      </c>
      <c r="D33" s="29">
        <v>19551</v>
      </c>
      <c r="E33" s="28">
        <v>80</v>
      </c>
      <c r="F33" s="28">
        <v>9295</v>
      </c>
      <c r="G33" s="29">
        <v>9375</v>
      </c>
      <c r="H33" s="28">
        <v>9874</v>
      </c>
      <c r="I33" s="58">
        <v>9874</v>
      </c>
      <c r="J33" s="70">
        <f t="shared" si="0"/>
        <v>38800</v>
      </c>
      <c r="K33" s="69" t="s">
        <v>110</v>
      </c>
      <c r="L33" s="117">
        <v>0</v>
      </c>
    </row>
    <row r="34" spans="1:12" x14ac:dyDescent="0.3">
      <c r="A34" s="27" t="s">
        <v>39</v>
      </c>
      <c r="B34" s="28">
        <v>0</v>
      </c>
      <c r="C34" s="28">
        <v>0</v>
      </c>
      <c r="D34" s="29">
        <v>0</v>
      </c>
      <c r="E34" s="28">
        <v>0</v>
      </c>
      <c r="F34" s="28">
        <v>0</v>
      </c>
      <c r="G34" s="29">
        <v>0</v>
      </c>
      <c r="H34" s="28">
        <v>100</v>
      </c>
      <c r="I34" s="58">
        <v>100</v>
      </c>
      <c r="J34" s="70">
        <f t="shared" si="0"/>
        <v>100</v>
      </c>
      <c r="K34" s="69" t="s">
        <v>109</v>
      </c>
      <c r="L34" s="117">
        <v>100</v>
      </c>
    </row>
    <row r="35" spans="1:12" x14ac:dyDescent="0.3">
      <c r="A35" s="27" t="s">
        <v>40</v>
      </c>
      <c r="B35" s="28">
        <v>0</v>
      </c>
      <c r="C35" s="28">
        <v>50</v>
      </c>
      <c r="D35" s="29">
        <v>50</v>
      </c>
      <c r="E35" s="28">
        <v>5</v>
      </c>
      <c r="F35" s="28">
        <v>359</v>
      </c>
      <c r="G35" s="29">
        <v>364</v>
      </c>
      <c r="H35" s="28">
        <v>35</v>
      </c>
      <c r="I35" s="58">
        <v>35</v>
      </c>
      <c r="J35" s="70">
        <f t="shared" si="0"/>
        <v>449</v>
      </c>
      <c r="K35" s="69" t="s">
        <v>109</v>
      </c>
      <c r="L35" s="117">
        <v>449</v>
      </c>
    </row>
    <row r="36" spans="1:12" x14ac:dyDescent="0.3">
      <c r="A36" s="27" t="s">
        <v>41</v>
      </c>
      <c r="B36" s="28">
        <v>13</v>
      </c>
      <c r="C36" s="28">
        <v>1995</v>
      </c>
      <c r="D36" s="29">
        <v>2008</v>
      </c>
      <c r="E36" s="28">
        <v>26</v>
      </c>
      <c r="F36" s="28">
        <v>1549</v>
      </c>
      <c r="G36" s="29">
        <v>1575</v>
      </c>
      <c r="H36" s="28">
        <v>1321</v>
      </c>
      <c r="I36" s="58">
        <v>1321</v>
      </c>
      <c r="J36" s="70">
        <f t="shared" si="0"/>
        <v>4904</v>
      </c>
      <c r="K36" s="69" t="s">
        <v>110</v>
      </c>
      <c r="L36" s="117">
        <v>0</v>
      </c>
    </row>
    <row r="37" spans="1:12" x14ac:dyDescent="0.3">
      <c r="A37" s="27" t="s">
        <v>42</v>
      </c>
      <c r="B37" s="28">
        <v>6</v>
      </c>
      <c r="C37" s="28">
        <v>153</v>
      </c>
      <c r="D37" s="29">
        <v>159</v>
      </c>
      <c r="E37" s="28">
        <v>1</v>
      </c>
      <c r="F37" s="28">
        <v>71</v>
      </c>
      <c r="G37" s="29">
        <v>72</v>
      </c>
      <c r="H37" s="28">
        <v>15</v>
      </c>
      <c r="I37" s="58">
        <v>15</v>
      </c>
      <c r="J37" s="70">
        <f t="shared" si="0"/>
        <v>246</v>
      </c>
      <c r="K37" s="69" t="s">
        <v>110</v>
      </c>
      <c r="L37" s="117">
        <v>0</v>
      </c>
    </row>
    <row r="38" spans="1:12" x14ac:dyDescent="0.3">
      <c r="A38" s="27" t="s">
        <v>43</v>
      </c>
      <c r="B38" s="28">
        <v>60</v>
      </c>
      <c r="C38" s="28">
        <v>12161</v>
      </c>
      <c r="D38" s="29">
        <v>12221</v>
      </c>
      <c r="E38" s="28">
        <v>91</v>
      </c>
      <c r="F38" s="28">
        <v>9991</v>
      </c>
      <c r="G38" s="29">
        <v>10082</v>
      </c>
      <c r="H38" s="28">
        <v>5859</v>
      </c>
      <c r="I38" s="58">
        <v>5859</v>
      </c>
      <c r="J38" s="70">
        <f t="shared" si="0"/>
        <v>28162</v>
      </c>
      <c r="K38" s="69" t="s">
        <v>109</v>
      </c>
      <c r="L38" s="117">
        <v>10698</v>
      </c>
    </row>
    <row r="39" spans="1:12" x14ac:dyDescent="0.3">
      <c r="A39" s="27" t="s">
        <v>44</v>
      </c>
      <c r="B39" s="28">
        <v>2</v>
      </c>
      <c r="C39" s="28">
        <v>301</v>
      </c>
      <c r="D39" s="29">
        <v>303</v>
      </c>
      <c r="E39" s="28">
        <v>7</v>
      </c>
      <c r="F39" s="28">
        <v>497</v>
      </c>
      <c r="G39" s="29">
        <v>504</v>
      </c>
      <c r="H39" s="28">
        <v>42</v>
      </c>
      <c r="I39" s="58">
        <v>42</v>
      </c>
      <c r="J39" s="70">
        <f t="shared" si="0"/>
        <v>849</v>
      </c>
      <c r="K39" s="69" t="s">
        <v>110</v>
      </c>
      <c r="L39" s="117">
        <v>0</v>
      </c>
    </row>
    <row r="40" spans="1:12" x14ac:dyDescent="0.3">
      <c r="A40" s="27" t="s">
        <v>45</v>
      </c>
      <c r="B40" s="28">
        <v>0</v>
      </c>
      <c r="C40" s="28">
        <v>39</v>
      </c>
      <c r="D40" s="29">
        <v>39</v>
      </c>
      <c r="E40" s="28">
        <v>3</v>
      </c>
      <c r="F40" s="28">
        <v>267</v>
      </c>
      <c r="G40" s="29">
        <v>270</v>
      </c>
      <c r="H40" s="28">
        <v>6</v>
      </c>
      <c r="I40" s="58">
        <v>6</v>
      </c>
      <c r="J40" s="70">
        <f t="shared" si="0"/>
        <v>315</v>
      </c>
      <c r="K40" s="69" t="s">
        <v>109</v>
      </c>
      <c r="L40" s="117">
        <v>315</v>
      </c>
    </row>
    <row r="41" spans="1:12" x14ac:dyDescent="0.3">
      <c r="A41" s="27" t="s">
        <v>46</v>
      </c>
      <c r="B41" s="28">
        <v>3</v>
      </c>
      <c r="C41" s="28">
        <v>89</v>
      </c>
      <c r="D41" s="29">
        <v>92</v>
      </c>
      <c r="E41" s="28">
        <v>5</v>
      </c>
      <c r="F41" s="28">
        <v>674</v>
      </c>
      <c r="G41" s="29">
        <v>679</v>
      </c>
      <c r="H41" s="28">
        <v>686</v>
      </c>
      <c r="I41" s="58">
        <v>686</v>
      </c>
      <c r="J41" s="70">
        <f t="shared" si="0"/>
        <v>1457</v>
      </c>
      <c r="K41" s="69" t="s">
        <v>109</v>
      </c>
      <c r="L41" s="117">
        <v>1457</v>
      </c>
    </row>
    <row r="42" spans="1:12" x14ac:dyDescent="0.3">
      <c r="A42" s="27" t="s">
        <v>47</v>
      </c>
      <c r="B42" s="28">
        <v>19</v>
      </c>
      <c r="C42" s="28">
        <v>3778</v>
      </c>
      <c r="D42" s="29">
        <v>3797</v>
      </c>
      <c r="E42" s="28">
        <v>86</v>
      </c>
      <c r="F42" s="28">
        <v>10027</v>
      </c>
      <c r="G42" s="29">
        <v>10113</v>
      </c>
      <c r="H42" s="28">
        <v>886</v>
      </c>
      <c r="I42" s="58">
        <v>886</v>
      </c>
      <c r="J42" s="70">
        <f t="shared" si="0"/>
        <v>14796</v>
      </c>
      <c r="K42" s="69" t="s">
        <v>110</v>
      </c>
      <c r="L42" s="117">
        <v>0</v>
      </c>
    </row>
    <row r="43" spans="1:12" x14ac:dyDescent="0.3">
      <c r="A43" s="27" t="s">
        <v>48</v>
      </c>
      <c r="B43" s="28">
        <v>0</v>
      </c>
      <c r="C43" s="28">
        <v>38</v>
      </c>
      <c r="D43" s="29">
        <v>38</v>
      </c>
      <c r="E43" s="28">
        <v>0</v>
      </c>
      <c r="F43" s="28">
        <v>135</v>
      </c>
      <c r="G43" s="29">
        <v>135</v>
      </c>
      <c r="H43" s="28">
        <v>6</v>
      </c>
      <c r="I43" s="58">
        <v>6</v>
      </c>
      <c r="J43" s="70">
        <f t="shared" si="0"/>
        <v>179</v>
      </c>
      <c r="K43" s="69" t="s">
        <v>110</v>
      </c>
      <c r="L43" s="117">
        <v>0</v>
      </c>
    </row>
    <row r="44" spans="1:12" x14ac:dyDescent="0.3">
      <c r="A44" s="27" t="s">
        <v>49</v>
      </c>
      <c r="B44" s="28">
        <v>0</v>
      </c>
      <c r="C44" s="28">
        <v>128</v>
      </c>
      <c r="D44" s="29">
        <v>128</v>
      </c>
      <c r="E44" s="28">
        <v>4</v>
      </c>
      <c r="F44" s="28">
        <v>395</v>
      </c>
      <c r="G44" s="29">
        <v>399</v>
      </c>
      <c r="H44" s="28">
        <v>31</v>
      </c>
      <c r="I44" s="58">
        <v>31</v>
      </c>
      <c r="J44" s="70">
        <f t="shared" si="0"/>
        <v>558</v>
      </c>
      <c r="K44" s="69" t="s">
        <v>110</v>
      </c>
      <c r="L44" s="117">
        <v>0</v>
      </c>
    </row>
    <row r="45" spans="1:12" x14ac:dyDescent="0.3">
      <c r="A45" s="27" t="s">
        <v>50</v>
      </c>
      <c r="B45" s="28">
        <v>0</v>
      </c>
      <c r="C45" s="28">
        <v>0</v>
      </c>
      <c r="D45" s="29">
        <v>0</v>
      </c>
      <c r="E45" s="28">
        <v>7</v>
      </c>
      <c r="F45" s="28">
        <v>0</v>
      </c>
      <c r="G45" s="29">
        <v>7</v>
      </c>
      <c r="H45" s="28">
        <v>1817</v>
      </c>
      <c r="I45" s="58">
        <v>1817</v>
      </c>
      <c r="J45" s="70">
        <f t="shared" si="0"/>
        <v>1824</v>
      </c>
      <c r="K45" s="69" t="s">
        <v>110</v>
      </c>
      <c r="L45" s="117">
        <v>0</v>
      </c>
    </row>
    <row r="46" spans="1:12" x14ac:dyDescent="0.3">
      <c r="A46" s="27" t="s">
        <v>51</v>
      </c>
      <c r="B46" s="28">
        <v>8</v>
      </c>
      <c r="C46" s="28">
        <v>862</v>
      </c>
      <c r="D46" s="29">
        <v>870</v>
      </c>
      <c r="E46" s="28">
        <v>29</v>
      </c>
      <c r="F46" s="28">
        <v>1826</v>
      </c>
      <c r="G46" s="29">
        <v>1855</v>
      </c>
      <c r="H46" s="28">
        <v>994</v>
      </c>
      <c r="I46" s="58">
        <v>994</v>
      </c>
      <c r="J46" s="70">
        <f t="shared" si="0"/>
        <v>3719</v>
      </c>
      <c r="K46" s="69" t="s">
        <v>110</v>
      </c>
      <c r="L46" s="117">
        <v>0</v>
      </c>
    </row>
    <row r="47" spans="1:12" x14ac:dyDescent="0.3">
      <c r="A47" s="27" t="s">
        <v>52</v>
      </c>
      <c r="B47" s="28">
        <v>4</v>
      </c>
      <c r="C47" s="28">
        <v>232</v>
      </c>
      <c r="D47" s="29">
        <v>236</v>
      </c>
      <c r="E47" s="28">
        <v>18</v>
      </c>
      <c r="F47" s="28">
        <v>1288</v>
      </c>
      <c r="G47" s="29">
        <v>1306</v>
      </c>
      <c r="H47" s="28">
        <v>227</v>
      </c>
      <c r="I47" s="58">
        <v>227</v>
      </c>
      <c r="J47" s="70">
        <f t="shared" si="0"/>
        <v>1769</v>
      </c>
      <c r="K47" s="69" t="s">
        <v>109</v>
      </c>
      <c r="L47" s="117">
        <v>1769</v>
      </c>
    </row>
    <row r="48" spans="1:12" x14ac:dyDescent="0.3">
      <c r="A48" s="27" t="s">
        <v>53</v>
      </c>
      <c r="B48" s="28">
        <v>0</v>
      </c>
      <c r="C48" s="28">
        <v>238</v>
      </c>
      <c r="D48" s="29">
        <v>238</v>
      </c>
      <c r="E48" s="28">
        <v>1</v>
      </c>
      <c r="F48" s="28">
        <v>566</v>
      </c>
      <c r="G48" s="29">
        <v>567</v>
      </c>
      <c r="H48" s="28">
        <v>86</v>
      </c>
      <c r="I48" s="58">
        <v>86</v>
      </c>
      <c r="J48" s="70">
        <f t="shared" si="0"/>
        <v>891</v>
      </c>
      <c r="K48" s="69" t="s">
        <v>110</v>
      </c>
      <c r="L48" s="117">
        <v>0</v>
      </c>
    </row>
    <row r="49" spans="1:12" x14ac:dyDescent="0.3">
      <c r="A49" s="27" t="s">
        <v>54</v>
      </c>
      <c r="B49" s="28">
        <v>0</v>
      </c>
      <c r="C49" s="28">
        <v>405</v>
      </c>
      <c r="D49" s="29">
        <v>405</v>
      </c>
      <c r="E49" s="28">
        <v>2</v>
      </c>
      <c r="F49" s="28">
        <v>360</v>
      </c>
      <c r="G49" s="29">
        <v>362</v>
      </c>
      <c r="H49" s="28">
        <v>19</v>
      </c>
      <c r="I49" s="58">
        <v>19</v>
      </c>
      <c r="J49" s="70">
        <f t="shared" si="0"/>
        <v>786</v>
      </c>
      <c r="K49" s="69" t="s">
        <v>110</v>
      </c>
      <c r="L49" s="117">
        <v>0</v>
      </c>
    </row>
    <row r="50" spans="1:12" x14ac:dyDescent="0.3">
      <c r="A50" s="27" t="s">
        <v>55</v>
      </c>
      <c r="B50" s="28">
        <v>2</v>
      </c>
      <c r="C50" s="28">
        <v>0</v>
      </c>
      <c r="D50" s="29">
        <v>2</v>
      </c>
      <c r="E50" s="28">
        <v>12</v>
      </c>
      <c r="F50" s="28">
        <v>0</v>
      </c>
      <c r="G50" s="29">
        <v>12</v>
      </c>
      <c r="H50" s="28">
        <v>1401</v>
      </c>
      <c r="I50" s="58">
        <v>1401</v>
      </c>
      <c r="J50" s="70">
        <f t="shared" si="0"/>
        <v>1415</v>
      </c>
      <c r="K50" s="69" t="s">
        <v>110</v>
      </c>
      <c r="L50" s="117">
        <v>0</v>
      </c>
    </row>
    <row r="51" spans="1:12" x14ac:dyDescent="0.3">
      <c r="A51" s="27" t="s">
        <v>56</v>
      </c>
      <c r="B51" s="28">
        <v>0</v>
      </c>
      <c r="C51" s="28">
        <v>26</v>
      </c>
      <c r="D51" s="29">
        <v>26</v>
      </c>
      <c r="E51" s="28">
        <v>0</v>
      </c>
      <c r="F51" s="28">
        <v>358</v>
      </c>
      <c r="G51" s="29">
        <v>358</v>
      </c>
      <c r="H51" s="28">
        <v>16</v>
      </c>
      <c r="I51" s="58">
        <v>16</v>
      </c>
      <c r="J51" s="70">
        <f t="shared" si="0"/>
        <v>400</v>
      </c>
      <c r="K51" s="69" t="s">
        <v>109</v>
      </c>
      <c r="L51" s="117">
        <v>400</v>
      </c>
    </row>
    <row r="52" spans="1:12" x14ac:dyDescent="0.3">
      <c r="A52" s="27" t="s">
        <v>57</v>
      </c>
      <c r="B52" s="28">
        <v>13</v>
      </c>
      <c r="C52" s="28">
        <v>867</v>
      </c>
      <c r="D52" s="29">
        <v>880</v>
      </c>
      <c r="E52" s="28">
        <v>13</v>
      </c>
      <c r="F52" s="28">
        <v>527</v>
      </c>
      <c r="G52" s="29">
        <v>540</v>
      </c>
      <c r="H52" s="28">
        <v>82</v>
      </c>
      <c r="I52" s="58">
        <v>82</v>
      </c>
      <c r="J52" s="70">
        <f t="shared" si="0"/>
        <v>1502</v>
      </c>
      <c r="K52" s="69" t="s">
        <v>110</v>
      </c>
      <c r="L52" s="117">
        <v>0</v>
      </c>
    </row>
    <row r="53" spans="1:12" x14ac:dyDescent="0.3">
      <c r="A53" s="27" t="s">
        <v>58</v>
      </c>
      <c r="B53" s="28">
        <v>1</v>
      </c>
      <c r="C53" s="28">
        <v>69</v>
      </c>
      <c r="D53" s="29">
        <v>70</v>
      </c>
      <c r="E53" s="28">
        <v>0</v>
      </c>
      <c r="F53" s="28">
        <v>625</v>
      </c>
      <c r="G53" s="29">
        <v>625</v>
      </c>
      <c r="H53" s="28">
        <v>37</v>
      </c>
      <c r="I53" s="58">
        <v>37</v>
      </c>
      <c r="J53" s="70">
        <f t="shared" si="0"/>
        <v>732</v>
      </c>
      <c r="K53" s="69" t="s">
        <v>109</v>
      </c>
      <c r="L53" s="117">
        <v>732</v>
      </c>
    </row>
    <row r="54" spans="1:12" x14ac:dyDescent="0.3">
      <c r="A54" s="27" t="s">
        <v>59</v>
      </c>
      <c r="B54" s="28">
        <v>7</v>
      </c>
      <c r="C54" s="28">
        <v>2909</v>
      </c>
      <c r="D54" s="29">
        <v>2916</v>
      </c>
      <c r="E54" s="28">
        <v>14</v>
      </c>
      <c r="F54" s="28">
        <v>4356</v>
      </c>
      <c r="G54" s="29">
        <v>4370</v>
      </c>
      <c r="H54" s="28">
        <v>732</v>
      </c>
      <c r="I54" s="58">
        <v>732</v>
      </c>
      <c r="J54" s="70">
        <f t="shared" si="0"/>
        <v>8018</v>
      </c>
      <c r="K54" s="69" t="s">
        <v>110</v>
      </c>
      <c r="L54" s="117">
        <v>0</v>
      </c>
    </row>
    <row r="55" spans="1:12" x14ac:dyDescent="0.3">
      <c r="A55" s="27" t="s">
        <v>60</v>
      </c>
      <c r="B55" s="28">
        <v>0</v>
      </c>
      <c r="C55" s="28">
        <v>0</v>
      </c>
      <c r="D55" s="29">
        <v>0</v>
      </c>
      <c r="E55" s="28">
        <v>14</v>
      </c>
      <c r="F55" s="28">
        <v>0</v>
      </c>
      <c r="G55" s="29">
        <v>14</v>
      </c>
      <c r="H55" s="28">
        <v>479</v>
      </c>
      <c r="I55" s="58">
        <v>479</v>
      </c>
      <c r="J55" s="70">
        <f t="shared" si="0"/>
        <v>493</v>
      </c>
      <c r="K55" s="69" t="s">
        <v>110</v>
      </c>
      <c r="L55" s="117">
        <v>0</v>
      </c>
    </row>
    <row r="56" spans="1:12" x14ac:dyDescent="0.3">
      <c r="A56" s="27" t="s">
        <v>61</v>
      </c>
      <c r="B56" s="28">
        <v>1</v>
      </c>
      <c r="C56" s="28">
        <v>0</v>
      </c>
      <c r="D56" s="29">
        <v>1</v>
      </c>
      <c r="E56" s="28">
        <v>8</v>
      </c>
      <c r="F56" s="28">
        <v>0</v>
      </c>
      <c r="G56" s="29">
        <v>8</v>
      </c>
      <c r="H56" s="28">
        <v>653</v>
      </c>
      <c r="I56" s="58">
        <v>653</v>
      </c>
      <c r="J56" s="70">
        <f t="shared" si="0"/>
        <v>662</v>
      </c>
      <c r="K56" s="69" t="s">
        <v>110</v>
      </c>
      <c r="L56" s="117">
        <v>0</v>
      </c>
    </row>
    <row r="57" spans="1:12" x14ac:dyDescent="0.3">
      <c r="A57" s="27" t="s">
        <v>62</v>
      </c>
      <c r="B57" s="28">
        <v>6</v>
      </c>
      <c r="C57" s="28">
        <v>945</v>
      </c>
      <c r="D57" s="29">
        <v>951</v>
      </c>
      <c r="E57" s="28">
        <v>6</v>
      </c>
      <c r="F57" s="28">
        <v>391</v>
      </c>
      <c r="G57" s="29">
        <v>397</v>
      </c>
      <c r="H57" s="28">
        <v>350</v>
      </c>
      <c r="I57" s="58">
        <v>350</v>
      </c>
      <c r="J57" s="70">
        <f t="shared" si="0"/>
        <v>1698</v>
      </c>
      <c r="K57" s="69" t="s">
        <v>110</v>
      </c>
      <c r="L57" s="117">
        <v>0</v>
      </c>
    </row>
    <row r="58" spans="1:12" x14ac:dyDescent="0.3">
      <c r="A58" s="27" t="s">
        <v>63</v>
      </c>
      <c r="B58" s="28">
        <v>6</v>
      </c>
      <c r="C58" s="28">
        <v>325</v>
      </c>
      <c r="D58" s="29">
        <v>331</v>
      </c>
      <c r="E58" s="28">
        <v>1</v>
      </c>
      <c r="F58" s="28">
        <v>185</v>
      </c>
      <c r="G58" s="29">
        <v>186</v>
      </c>
      <c r="H58" s="28">
        <v>25</v>
      </c>
      <c r="I58" s="58">
        <v>25</v>
      </c>
      <c r="J58" s="70">
        <f t="shared" si="0"/>
        <v>542</v>
      </c>
      <c r="K58" s="69" t="s">
        <v>110</v>
      </c>
      <c r="L58" s="117">
        <v>0</v>
      </c>
    </row>
    <row r="59" spans="1:12" x14ac:dyDescent="0.3">
      <c r="A59" s="27" t="s">
        <v>64</v>
      </c>
      <c r="B59" s="28">
        <v>0</v>
      </c>
      <c r="C59" s="28">
        <v>34</v>
      </c>
      <c r="D59" s="29">
        <v>34</v>
      </c>
      <c r="E59" s="28">
        <v>0</v>
      </c>
      <c r="F59" s="28">
        <v>26</v>
      </c>
      <c r="G59" s="29">
        <v>26</v>
      </c>
      <c r="H59" s="28">
        <v>18</v>
      </c>
      <c r="I59" s="58">
        <v>18</v>
      </c>
      <c r="J59" s="70">
        <f t="shared" si="0"/>
        <v>78</v>
      </c>
      <c r="K59" s="69" t="s">
        <v>110</v>
      </c>
      <c r="L59" s="117">
        <v>0</v>
      </c>
    </row>
    <row r="60" spans="1:12" x14ac:dyDescent="0.3">
      <c r="A60" s="27" t="s">
        <v>65</v>
      </c>
      <c r="B60" s="28">
        <v>45</v>
      </c>
      <c r="C60" s="28">
        <v>778</v>
      </c>
      <c r="D60" s="29">
        <v>823</v>
      </c>
      <c r="E60" s="28">
        <v>5</v>
      </c>
      <c r="F60" s="28">
        <v>115</v>
      </c>
      <c r="G60" s="29">
        <v>120</v>
      </c>
      <c r="H60" s="28">
        <v>62</v>
      </c>
      <c r="I60" s="58">
        <v>62</v>
      </c>
      <c r="J60" s="70">
        <f t="shared" si="0"/>
        <v>1005</v>
      </c>
      <c r="K60" s="69" t="s">
        <v>110</v>
      </c>
      <c r="L60" s="117">
        <v>0</v>
      </c>
    </row>
    <row r="61" spans="1:12" x14ac:dyDescent="0.3">
      <c r="A61" s="27" t="s">
        <v>66</v>
      </c>
      <c r="B61" s="28">
        <v>0</v>
      </c>
      <c r="C61" s="28">
        <v>18</v>
      </c>
      <c r="D61" s="29">
        <v>18</v>
      </c>
      <c r="E61" s="28">
        <v>5</v>
      </c>
      <c r="F61" s="28">
        <v>186</v>
      </c>
      <c r="G61" s="29">
        <v>191</v>
      </c>
      <c r="H61" s="28">
        <v>9</v>
      </c>
      <c r="I61" s="58">
        <v>9</v>
      </c>
      <c r="J61" s="70">
        <f t="shared" si="0"/>
        <v>218</v>
      </c>
      <c r="K61" s="69" t="s">
        <v>109</v>
      </c>
      <c r="L61" s="117">
        <v>218</v>
      </c>
    </row>
    <row r="62" spans="1:12" x14ac:dyDescent="0.3">
      <c r="A62" s="27" t="s">
        <v>67</v>
      </c>
      <c r="B62" s="28">
        <v>15</v>
      </c>
      <c r="C62" s="28">
        <v>1211</v>
      </c>
      <c r="D62" s="29">
        <v>1226</v>
      </c>
      <c r="E62" s="28">
        <v>8</v>
      </c>
      <c r="F62" s="28">
        <v>379</v>
      </c>
      <c r="G62" s="29">
        <v>387</v>
      </c>
      <c r="H62" s="28">
        <v>118</v>
      </c>
      <c r="I62" s="58">
        <v>118</v>
      </c>
      <c r="J62" s="70">
        <f t="shared" si="0"/>
        <v>1731</v>
      </c>
      <c r="K62" s="69" t="s">
        <v>110</v>
      </c>
      <c r="L62" s="117">
        <v>0</v>
      </c>
    </row>
    <row r="63" spans="1:12" x14ac:dyDescent="0.3">
      <c r="A63" s="27" t="s">
        <v>68</v>
      </c>
      <c r="B63" s="28">
        <v>4</v>
      </c>
      <c r="C63" s="28">
        <v>357</v>
      </c>
      <c r="D63" s="29">
        <v>361</v>
      </c>
      <c r="E63" s="28">
        <v>10</v>
      </c>
      <c r="F63" s="28">
        <v>535</v>
      </c>
      <c r="G63" s="29">
        <v>545</v>
      </c>
      <c r="H63" s="28">
        <v>865</v>
      </c>
      <c r="I63" s="58">
        <v>865</v>
      </c>
      <c r="J63" s="70">
        <f t="shared" si="0"/>
        <v>1771</v>
      </c>
      <c r="K63" s="69" t="s">
        <v>110</v>
      </c>
      <c r="L63" s="117">
        <v>0</v>
      </c>
    </row>
    <row r="64" spans="1:12" x14ac:dyDescent="0.3">
      <c r="A64" s="27" t="s">
        <v>69</v>
      </c>
      <c r="B64" s="28">
        <v>0</v>
      </c>
      <c r="C64" s="28">
        <v>27</v>
      </c>
      <c r="D64" s="29">
        <v>27</v>
      </c>
      <c r="E64" s="28">
        <v>0</v>
      </c>
      <c r="F64" s="28">
        <v>271</v>
      </c>
      <c r="G64" s="29">
        <v>271</v>
      </c>
      <c r="H64" s="28">
        <v>28</v>
      </c>
      <c r="I64" s="58">
        <v>28</v>
      </c>
      <c r="J64" s="70">
        <f t="shared" si="0"/>
        <v>326</v>
      </c>
      <c r="K64" s="69" t="s">
        <v>109</v>
      </c>
      <c r="L64" s="117">
        <v>326</v>
      </c>
    </row>
    <row r="65" spans="1:12" x14ac:dyDescent="0.3">
      <c r="A65" s="27" t="s">
        <v>70</v>
      </c>
      <c r="B65" s="28">
        <v>27</v>
      </c>
      <c r="C65" s="28">
        <v>3332</v>
      </c>
      <c r="D65" s="29">
        <v>3359</v>
      </c>
      <c r="E65" s="28">
        <v>119</v>
      </c>
      <c r="F65" s="28">
        <v>7244</v>
      </c>
      <c r="G65" s="29">
        <v>7363</v>
      </c>
      <c r="H65" s="28">
        <v>6082</v>
      </c>
      <c r="I65" s="58">
        <v>6082</v>
      </c>
      <c r="J65" s="70">
        <f t="shared" si="0"/>
        <v>16804</v>
      </c>
      <c r="K65" s="69" t="s">
        <v>109</v>
      </c>
      <c r="L65" s="117">
        <v>5134</v>
      </c>
    </row>
    <row r="66" spans="1:12" x14ac:dyDescent="0.3">
      <c r="A66" s="27" t="s">
        <v>71</v>
      </c>
      <c r="B66" s="28">
        <v>0</v>
      </c>
      <c r="C66" s="28">
        <v>0</v>
      </c>
      <c r="D66" s="29">
        <v>0</v>
      </c>
      <c r="E66" s="28">
        <v>17</v>
      </c>
      <c r="F66" s="28">
        <v>0</v>
      </c>
      <c r="G66" s="29">
        <v>17</v>
      </c>
      <c r="H66" s="28">
        <v>585</v>
      </c>
      <c r="I66" s="58">
        <v>585</v>
      </c>
      <c r="J66" s="70">
        <f t="shared" si="0"/>
        <v>602</v>
      </c>
      <c r="K66" s="69" t="s">
        <v>109</v>
      </c>
      <c r="L66" s="117">
        <v>602</v>
      </c>
    </row>
    <row r="67" spans="1:12" x14ac:dyDescent="0.3">
      <c r="A67" s="30" t="s">
        <v>6</v>
      </c>
      <c r="B67" s="31">
        <f t="shared" ref="B67:I67" si="1">SUM(B3:B66)</f>
        <v>1043</v>
      </c>
      <c r="C67" s="32">
        <f t="shared" si="1"/>
        <v>135675</v>
      </c>
      <c r="D67" s="32">
        <f t="shared" si="1"/>
        <v>136718</v>
      </c>
      <c r="E67" s="32">
        <f t="shared" si="1"/>
        <v>1420</v>
      </c>
      <c r="F67" s="32">
        <f t="shared" si="1"/>
        <v>120041</v>
      </c>
      <c r="G67" s="32">
        <f t="shared" si="1"/>
        <v>121461</v>
      </c>
      <c r="H67" s="32">
        <f t="shared" si="1"/>
        <v>102615</v>
      </c>
      <c r="I67" s="25">
        <f t="shared" si="1"/>
        <v>102615</v>
      </c>
      <c r="J67" s="130">
        <f>SUM(J3:J66)</f>
        <v>360794</v>
      </c>
      <c r="K67" s="60">
        <v>21</v>
      </c>
      <c r="L67" s="118">
        <f>SUM(L3:L66)</f>
        <v>64927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2024-06-26T15:30:48Z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