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42088469-A3C7-43E5-B878-4109A59C3E40}" xr6:coauthVersionLast="47" xr6:coauthVersionMax="47" xr10:uidLastSave="{00000000-0000-0000-0000-000000000000}"/>
  <bookViews>
    <workbookView xWindow="-25455" yWindow="-3885" windowWidth="22545" windowHeight="13350"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39" i="12" s="1"/>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O67" i="9"/>
  <c r="L67" i="9"/>
  <c r="K67" i="9"/>
  <c r="J67" i="9"/>
  <c r="I67" i="9"/>
  <c r="H67" i="9"/>
  <c r="G67" i="9"/>
  <c r="F67" i="9"/>
  <c r="E67" i="9"/>
  <c r="D67" i="9"/>
  <c r="C67" i="9"/>
  <c r="B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M67" i="15" l="1"/>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M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<sst xmlns="http://schemas.openxmlformats.org/spreadsheetml/2006/main" count="860" uniqueCount="167">
  <si>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</si>
  <si>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</si>
  <si>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</si>
  <si>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</si>
  <si>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</si>
  <si>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</si>
  <si>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</si>
  <si>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</si>
  <si>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</si>
  <si>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</si>
  <si>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</si>
  <si>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</si>
  <si>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</si>
  <si>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</si>
  <si>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</si>
  <si>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</si>
  <si>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</si>
  <si>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</si>
  <si>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</si>
  <si>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</si>
  <si>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</si>
  <si>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</si>
  <si>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</si>
  <si>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</si>
  <si>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</si>
  <si>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</si>
  <si>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</si>
  <si>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</si>
  <si>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</si>
  <si>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</si>
  <si>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</si>
  <si>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</si>
  <si>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</si>
  <si>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</si>
  <si>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</si>
  <si>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</si>
  <si>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</si>
  <si>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</si>
  <si>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</si>
  <si>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</si>
  <si>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</si>
  <si>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</si>
  <si>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</si>
  <si>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</si>
  <si>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</si>
  <si>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</si>
  <si>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</si>
  <si>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</si>
  <si>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</si>
  <si>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</si>
  <si>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</si>
  <si>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</si>
  <si>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</si>
  <si>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</si>
  <si>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</si>
  <si>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</si>
  <si>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</si>
  <si>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</si>
  <si>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</si>
  <si>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</si>
  <si>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</si>
  <si>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</si>
  <si>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</si>
  <si>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</si>
  <si>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</si>
  <si>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</si>
  <si>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</si>
  <si>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</si>
  <si>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</si>
  <si>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</si>
  <si>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</si>
  <si>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</si>
  <si>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</si>
  <si>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</si>
  <si>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</si>
  <si>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</si>
  <si>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</si>
  <si>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</si>
  <si>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</si>
  <si>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</si>
  <si>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</si>
  <si>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</si>
  <si>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</si>
  <si>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</si>
  <si>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</si>
  <si>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</si>
  <si>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</si>
  <si>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</si>
  <si>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</si>
  <si>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</si>
  <si>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</si>
  <si>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</si>
  <si>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</si>
  <si>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</si>
  <si>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</si>
  <si>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</si>
  <si>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</si>
  <si>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</si>
  <si>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</si>
  <si>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</si>
  <si>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</si>
  <si>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</si>
  <si>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</si>
  <si>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</si>
  <si>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</si>
  <si>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</si>
  <si>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</si>
  <si>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</si>
  <si>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</si>
  <si>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</si>
  <si>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</si>
  <si>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</si>
  <si>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</si>
  <si>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</si>
  <si>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</si>
  <si>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</si>
  <si>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</si>
  <si>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</si>
  <si>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</si>
  <si>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</si>
  <si>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</si>
  <si>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</si>
  <si>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</si>
  <si>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</si>
  <si>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</si>
  <si>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</si>
  <si>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</si>
  <si>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</si>
  <si>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</si>
  <si>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</si>
  <si>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</si>
  <si>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</si>
  <si>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</si>
  <si>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</si>
  <si>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</si>
  <si>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</si>
  <si>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</si>
  <si>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</si>
  <si>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</si>
  <si>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</si>
  <si>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</si>
  <si>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</si>
  <si>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</si>
  <si>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</si>
  <si>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</si>
  <si>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</si>
  <si>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</si>
  <si>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</si>
  <si>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</si>
  <si>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</si>
  <si>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</si>
  <si>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</si>
  <si>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</si>
  <si>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</si>
  <si>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</si>
  <si>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</si>
  <si>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</si>
  <si>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</si>
  <si>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</si>
  <si>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</si>
  <si>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</si>
  <si>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</si>
  <si>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</si>
  <si>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</si>
  <si>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</si>
  <si>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BALLOTS CAST IN CONGRESSIONAL DISTRICT 4      GRAND TOTAL</t>
  </si>
  <si>
    <t>CONGRESSIONAL DISTRICT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</si>
</sst>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9" fillId="0" borderId="0"/>
    <xf numFmtId="0" fontId="7" fillId="0" borderId="0"/>
    <xf numFmtId="0" fontId="6" fillId="0" borderId="0"/>
    <xf numFmtId="0" fontId="6" fillId="0" borderId="0"/>
  </cellStyleXfs>
  <cellXfs count="13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3" fontId="10" fillId="3" borderId="2" xfId="3" applyNumberFormat="1" applyFont="1" applyFill="1" applyBorder="1"/>
    <xf numFmtId="3" fontId="10" fillId="3" borderId="2" xfId="3" applyNumberFormat="1" applyFont="1" applyFill="1" applyBorder="1" applyAlignment="1">
      <alignment wrapText="1"/>
    </xf>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10" fillId="2" borderId="7" xfId="3" applyNumberFormat="1" applyFont="1" applyFill="1" applyBorder="1"/>
    <xf numFmtId="3" fontId="8" fillId="2" borderId="1" xfId="0" applyNumberFormat="1" applyFont="1" applyFill="1" applyBorder="1"/>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10" fillId="2" borderId="11" xfId="3" applyNumberFormat="1" applyFont="1" applyFill="1" applyBorder="1"/>
    <xf numFmtId="3" fontId="0" fillId="6" borderId="1" xfId="0" applyNumberFormat="1" applyFill="1" applyBorder="1"/>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election activeCell="A8" sqref="A8"/>
    </sheetView>
  </sheetViews>
  <sheetFormatPr defaultColWidth="8.6640625" defaultRowHeight="14.4" x14ac:dyDescent="0.3"/>
  <cols>
    <col min="1" max="1" width="14.33203125" style="1" bestFit="1" customWidth="1"/>
    <col min="2" max="16" width="15.33203125" style="1" customWidth="1"/>
    <col min="17" max="16384" width="8.6640625" style="1"/>
  </cols>
  <sheetData>
    <row r="1" spans="1:13" x14ac:dyDescent="0.3">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3">
      <c r="A2" s="33" t="s">
        <v>4</v>
      </c>
      <c r="B2" s="2">
        <v>1008956</v>
      </c>
      <c r="C2" s="2">
        <v>904913</v>
      </c>
      <c r="D2" s="2">
        <v>1878084</v>
      </c>
      <c r="E2" s="2">
        <v>11342</v>
      </c>
      <c r="F2" s="2">
        <v>4765</v>
      </c>
      <c r="G2" s="2">
        <v>1626</v>
      </c>
      <c r="H2" s="2">
        <v>96</v>
      </c>
      <c r="I2" s="2">
        <v>8340</v>
      </c>
      <c r="J2" s="2">
        <v>37358</v>
      </c>
      <c r="K2" s="2">
        <v>9173</v>
      </c>
      <c r="L2" s="2">
        <v>3145</v>
      </c>
      <c r="M2" s="2">
        <v>3867798</v>
      </c>
    </row>
    <row r="3" spans="1:13" x14ac:dyDescent="0.3">
      <c r="A3" s="33" t="s">
        <v>5</v>
      </c>
      <c r="B3" s="2">
        <v>133591</v>
      </c>
      <c r="C3" s="2">
        <v>112924</v>
      </c>
      <c r="D3" s="2">
        <v>305157</v>
      </c>
      <c r="E3" s="2">
        <v>2571</v>
      </c>
      <c r="F3" s="2">
        <v>833</v>
      </c>
      <c r="G3" s="2">
        <v>119</v>
      </c>
      <c r="H3" s="2">
        <v>1</v>
      </c>
      <c r="I3" s="2">
        <v>1983</v>
      </c>
      <c r="J3" s="2">
        <v>8103</v>
      </c>
      <c r="K3" s="2">
        <v>229</v>
      </c>
      <c r="L3" s="2">
        <v>784</v>
      </c>
      <c r="M3" s="2">
        <v>566295</v>
      </c>
    </row>
    <row r="4" spans="1:13" x14ac:dyDescent="0.3">
      <c r="A4" s="34" t="s">
        <v>6</v>
      </c>
      <c r="B4" s="3">
        <v>1142547</v>
      </c>
      <c r="C4" s="3">
        <v>1017837</v>
      </c>
      <c r="D4" s="3">
        <v>2183241</v>
      </c>
      <c r="E4" s="3">
        <v>13913</v>
      </c>
      <c r="F4" s="3">
        <v>5598</v>
      </c>
      <c r="G4" s="3">
        <v>1745</v>
      </c>
      <c r="H4" s="3">
        <v>97</v>
      </c>
      <c r="I4" s="3">
        <v>10323</v>
      </c>
      <c r="J4" s="3">
        <v>45461</v>
      </c>
      <c r="K4" s="3">
        <v>9402</v>
      </c>
      <c r="L4" s="3">
        <v>3929</v>
      </c>
      <c r="M4" s="3">
        <v>4434093</v>
      </c>
    </row>
    <row r="6" spans="1:13" x14ac:dyDescent="0.3">
      <c r="A6" s="79" t="s">
        <v>108</v>
      </c>
    </row>
    <row r="7" spans="1:13" x14ac:dyDescent="0.3">
      <c r="A7" s="80" t="s">
        <v>119</v>
      </c>
    </row>
    <row r="8" spans="1:13" x14ac:dyDescent="0.3">
      <c r="A8" s="38"/>
    </row>
    <row r="9" spans="1:13" s="40" customFormat="1" ht="15" thickBot="1" x14ac:dyDescent="0.35">
      <c r="A9" s="39"/>
    </row>
    <row r="10" spans="1:13" x14ac:dyDescent="0.3">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3">
      <c r="A11" s="33" t="s">
        <v>4</v>
      </c>
      <c r="B11" s="2">
        <v>88838</v>
      </c>
      <c r="C11" s="2">
        <v>187826</v>
      </c>
      <c r="D11" s="2">
        <v>252722</v>
      </c>
      <c r="E11" s="2">
        <v>1409</v>
      </c>
      <c r="F11" s="2">
        <v>415</v>
      </c>
      <c r="G11" s="2">
        <v>178</v>
      </c>
      <c r="H11" s="2">
        <v>5</v>
      </c>
      <c r="I11" s="2">
        <v>729</v>
      </c>
      <c r="J11" s="2">
        <v>5147</v>
      </c>
      <c r="K11" s="2">
        <v>1014</v>
      </c>
      <c r="L11" s="2">
        <v>271</v>
      </c>
      <c r="M11" s="2">
        <v>538554</v>
      </c>
    </row>
    <row r="12" spans="1:13" x14ac:dyDescent="0.3">
      <c r="A12" s="33" t="s">
        <v>5</v>
      </c>
      <c r="B12" s="2">
        <v>8682</v>
      </c>
      <c r="C12" s="2">
        <v>18367</v>
      </c>
      <c r="D12" s="2">
        <v>29928</v>
      </c>
      <c r="E12" s="2">
        <v>267</v>
      </c>
      <c r="F12" s="2">
        <v>58</v>
      </c>
      <c r="G12" s="2">
        <v>10</v>
      </c>
      <c r="H12" s="2">
        <v>0</v>
      </c>
      <c r="I12" s="2">
        <v>130</v>
      </c>
      <c r="J12" s="2">
        <v>774</v>
      </c>
      <c r="K12" s="2">
        <v>26</v>
      </c>
      <c r="L12" s="2">
        <v>51</v>
      </c>
      <c r="M12" s="2">
        <v>58293</v>
      </c>
    </row>
    <row r="13" spans="1:13" x14ac:dyDescent="0.3">
      <c r="A13" s="34" t="s">
        <v>6</v>
      </c>
      <c r="B13" s="3">
        <v>97520</v>
      </c>
      <c r="C13" s="3">
        <v>206193</v>
      </c>
      <c r="D13" s="3">
        <v>282650</v>
      </c>
      <c r="E13" s="3">
        <v>1676</v>
      </c>
      <c r="F13" s="3">
        <v>473</v>
      </c>
      <c r="G13" s="3">
        <v>188</v>
      </c>
      <c r="H13" s="3">
        <v>5</v>
      </c>
      <c r="I13" s="3">
        <v>859</v>
      </c>
      <c r="J13" s="3">
        <v>5921</v>
      </c>
      <c r="K13" s="3">
        <v>1040</v>
      </c>
      <c r="L13" s="3">
        <v>322</v>
      </c>
      <c r="M13" s="3">
        <v>596847</v>
      </c>
    </row>
    <row r="15" spans="1:13" x14ac:dyDescent="0.3">
      <c r="A15" s="79" t="s">
        <v>120</v>
      </c>
    </row>
    <row r="16" spans="1:13" x14ac:dyDescent="0.3">
      <c r="A16" s="81" t="s">
        <v>121</v>
      </c>
    </row>
    <row r="19" spans="1:2" x14ac:dyDescent="0.3">
      <c r="A19" s="63" t="s">
        <v>123</v>
      </c>
      <c r="B19" s="63" t="s">
        <v>124</v>
      </c>
    </row>
    <row r="20" spans="1:2" x14ac:dyDescent="0.3">
      <c r="A20" s="62" t="s">
        <v>1</v>
      </c>
      <c r="B20" s="62" t="s">
        <v>125</v>
      </c>
    </row>
    <row r="21" spans="1:2" x14ac:dyDescent="0.3">
      <c r="A21" s="62" t="s">
        <v>2</v>
      </c>
      <c r="B21" s="62" t="s">
        <v>126</v>
      </c>
    </row>
    <row r="22" spans="1:2" x14ac:dyDescent="0.3">
      <c r="A22" s="62" t="s">
        <v>97</v>
      </c>
      <c r="B22" s="62" t="s">
        <v>127</v>
      </c>
    </row>
    <row r="23" spans="1:2" x14ac:dyDescent="0.3">
      <c r="A23" s="62" t="s">
        <v>99</v>
      </c>
      <c r="B23" s="62" t="s">
        <v>128</v>
      </c>
    </row>
    <row r="24" spans="1:2" x14ac:dyDescent="0.3">
      <c r="A24" s="62" t="s">
        <v>100</v>
      </c>
      <c r="B24" s="62" t="s">
        <v>129</v>
      </c>
    </row>
    <row r="25" spans="1:2" x14ac:dyDescent="0.3">
      <c r="A25" s="62" t="s">
        <v>101</v>
      </c>
      <c r="B25" s="62" t="s">
        <v>130</v>
      </c>
    </row>
    <row r="26" spans="1:2" x14ac:dyDescent="0.3">
      <c r="A26" s="62" t="s">
        <v>102</v>
      </c>
      <c r="B26" s="62" t="s">
        <v>131</v>
      </c>
    </row>
    <row r="27" spans="1:2" x14ac:dyDescent="0.3">
      <c r="A27" s="62" t="s">
        <v>103</v>
      </c>
      <c r="B27" s="62" t="s">
        <v>132</v>
      </c>
    </row>
    <row r="28" spans="1:2" x14ac:dyDescent="0.3">
      <c r="A28" s="62" t="s">
        <v>104</v>
      </c>
      <c r="B28" s="62" t="s">
        <v>133</v>
      </c>
    </row>
    <row r="29" spans="1:2" x14ac:dyDescent="0.3">
      <c r="A29" s="62" t="s">
        <v>105</v>
      </c>
      <c r="B29" s="62" t="s">
        <v>134</v>
      </c>
    </row>
    <row r="30" spans="1:2" x14ac:dyDescent="0.3">
      <c r="A30" s="62" t="s">
        <v>106</v>
      </c>
      <c r="B30" s="62" t="s">
        <v>135</v>
      </c>
    </row>
    <row r="31" spans="1:2" x14ac:dyDescent="0.3">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dimension ref="A1:AH2"/>
  <sheetViews>
    <sheetView workbookViewId="0">
      <selection activeCell="AH3" sqref="AH3"/>
    </sheetView>
  </sheetViews>
  <sheetFormatPr defaultColWidth="27.5546875" defaultRowHeight="14.4" x14ac:dyDescent="0.3"/>
  <cols>
    <col min="1" max="1" width="44.6640625" bestFit="1" customWidth="1"/>
    <col min="2" max="2" width="15.109375" bestFit="1" customWidth="1"/>
    <col min="3" max="3" width="10.6640625" bestFit="1" customWidth="1"/>
    <col min="4" max="4" width="10" bestFit="1" customWidth="1"/>
    <col min="5" max="5" width="14.33203125" bestFit="1" customWidth="1"/>
    <col min="6" max="6" width="9.88671875" bestFit="1" customWidth="1"/>
    <col min="7" max="7" width="9.109375" bestFit="1" customWidth="1"/>
    <col min="8" max="8" width="17" bestFit="1" customWidth="1"/>
    <col min="9" max="9" width="16.33203125" bestFit="1" customWidth="1"/>
    <col min="10" max="10" width="14.88671875" bestFit="1" customWidth="1"/>
    <col min="11" max="11" width="10.44140625" bestFit="1" customWidth="1"/>
    <col min="12" max="12" width="9.6640625" bestFit="1" customWidth="1"/>
    <col min="13" max="13" width="14.6640625" bestFit="1" customWidth="1"/>
    <col min="14" max="14" width="10.33203125" bestFit="1" customWidth="1"/>
    <col min="15" max="15" width="9.5546875" bestFit="1" customWidth="1"/>
    <col min="16" max="16" width="14.33203125" bestFit="1" customWidth="1"/>
    <col min="17" max="17" width="9.88671875" bestFit="1" customWidth="1"/>
    <col min="18" max="18" width="9.109375" bestFit="1" customWidth="1"/>
    <col min="19" max="19" width="15.33203125" bestFit="1" customWidth="1"/>
    <col min="20" max="20" width="10.88671875" bestFit="1" customWidth="1"/>
    <col min="21" max="21" width="10.109375" bestFit="1" customWidth="1"/>
    <col min="22" max="22" width="15" bestFit="1" customWidth="1"/>
    <col min="23" max="23" width="10.5546875" bestFit="1" customWidth="1"/>
    <col min="24" max="24" width="9.88671875" bestFit="1" customWidth="1"/>
    <col min="25" max="25" width="13.5546875" bestFit="1" customWidth="1"/>
    <col min="26" max="26" width="9.109375" bestFit="1" customWidth="1"/>
    <col min="27" max="27" width="8.44140625" bestFit="1" customWidth="1"/>
    <col min="28" max="28" width="14.6640625" bestFit="1" customWidth="1"/>
    <col min="29" max="29" width="10.33203125" bestFit="1" customWidth="1"/>
    <col min="30" max="30" width="9.5546875" bestFit="1" customWidth="1"/>
    <col min="31" max="31" width="14.44140625" bestFit="1" customWidth="1"/>
    <col min="32" max="32" width="10" bestFit="1" customWidth="1"/>
    <col min="33" max="33" width="9.33203125" bestFit="1" customWidth="1"/>
    <col min="34" max="34" width="57.6640625" bestFit="1" customWidth="1"/>
  </cols>
  <sheetData>
    <row r="1" spans="1:34" x14ac:dyDescent="0.3">
      <c r="A1" s="127" t="s">
        <v>166</v>
      </c>
      <c r="B1" s="100" t="s">
        <v>136</v>
      </c>
      <c r="C1" s="9" t="s">
        <v>137</v>
      </c>
      <c r="D1" s="101" t="s">
        <v>73</v>
      </c>
      <c r="E1" s="9" t="s">
        <v>138</v>
      </c>
      <c r="F1" s="9" t="s">
        <v>139</v>
      </c>
      <c r="G1" s="101" t="s">
        <v>74</v>
      </c>
      <c r="H1" s="9" t="s">
        <v>140</v>
      </c>
      <c r="I1" s="102" t="s">
        <v>89</v>
      </c>
      <c r="J1" s="100" t="s">
        <v>141</v>
      </c>
      <c r="K1" s="9" t="s">
        <v>142</v>
      </c>
      <c r="L1" s="101" t="s">
        <v>111</v>
      </c>
      <c r="M1" s="100" t="s">
        <v>143</v>
      </c>
      <c r="N1" s="9" t="s">
        <v>144</v>
      </c>
      <c r="O1" s="101" t="s">
        <v>112</v>
      </c>
      <c r="P1" s="100" t="s">
        <v>145</v>
      </c>
      <c r="Q1" s="9" t="s">
        <v>146</v>
      </c>
      <c r="R1" s="101" t="s">
        <v>113</v>
      </c>
      <c r="S1" s="100" t="s">
        <v>147</v>
      </c>
      <c r="T1" s="9" t="s">
        <v>148</v>
      </c>
      <c r="U1" s="101" t="s">
        <v>114</v>
      </c>
      <c r="V1" s="100" t="s">
        <v>149</v>
      </c>
      <c r="W1" s="9" t="s">
        <v>150</v>
      </c>
      <c r="X1" s="101" t="s">
        <v>115</v>
      </c>
      <c r="Y1" s="100" t="s">
        <v>151</v>
      </c>
      <c r="Z1" s="9" t="s">
        <v>152</v>
      </c>
      <c r="AA1" s="101" t="s">
        <v>116</v>
      </c>
      <c r="AB1" s="100" t="s">
        <v>153</v>
      </c>
      <c r="AC1" s="9" t="s">
        <v>154</v>
      </c>
      <c r="AD1" s="101" t="s">
        <v>117</v>
      </c>
      <c r="AE1" s="100" t="s">
        <v>155</v>
      </c>
      <c r="AF1" s="9" t="s">
        <v>156</v>
      </c>
      <c r="AG1" s="101" t="s">
        <v>118</v>
      </c>
      <c r="AH1" s="88" t="s">
        <v>165</v>
      </c>
    </row>
    <row r="2" spans="1:34" x14ac:dyDescent="0.3">
      <c r="A2" s="59" t="s">
        <v>86</v>
      </c>
      <c r="B2" s="23">
        <v>26</v>
      </c>
      <c r="C2" s="23">
        <v>20170</v>
      </c>
      <c r="D2" s="15">
        <v>20196</v>
      </c>
      <c r="E2" s="23">
        <v>136</v>
      </c>
      <c r="F2" s="23">
        <v>46922</v>
      </c>
      <c r="G2" s="15">
        <v>47058</v>
      </c>
      <c r="H2" s="23">
        <v>13499</v>
      </c>
      <c r="I2" s="68">
        <v>13499</v>
      </c>
      <c r="J2" s="111">
        <v>2</v>
      </c>
      <c r="K2" s="2">
        <v>97</v>
      </c>
      <c r="L2" s="128">
        <v>99</v>
      </c>
      <c r="M2" s="2">
        <v>0</v>
      </c>
      <c r="N2" s="2">
        <v>19</v>
      </c>
      <c r="O2" s="128">
        <v>19</v>
      </c>
      <c r="P2" s="2">
        <v>0</v>
      </c>
      <c r="Q2" s="2">
        <v>13</v>
      </c>
      <c r="R2" s="128">
        <v>13</v>
      </c>
      <c r="S2" s="2">
        <v>0</v>
      </c>
      <c r="T2" s="2">
        <v>1</v>
      </c>
      <c r="U2" s="128">
        <v>1</v>
      </c>
      <c r="V2" s="2">
        <v>0</v>
      </c>
      <c r="W2" s="2">
        <v>50</v>
      </c>
      <c r="X2" s="128">
        <v>50</v>
      </c>
      <c r="Y2" s="2">
        <v>4</v>
      </c>
      <c r="Z2" s="2">
        <v>466</v>
      </c>
      <c r="AA2" s="128">
        <v>470</v>
      </c>
      <c r="AB2" s="2">
        <v>0</v>
      </c>
      <c r="AC2" s="2">
        <v>66</v>
      </c>
      <c r="AD2" s="128">
        <v>66</v>
      </c>
      <c r="AE2" s="2">
        <v>0</v>
      </c>
      <c r="AF2" s="2">
        <v>14</v>
      </c>
      <c r="AG2" s="128">
        <v>14</v>
      </c>
      <c r="AH2" s="67">
        <v>81487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dimension ref="A1:O67"/>
  <sheetViews>
    <sheetView topLeftCell="L1" workbookViewId="0">
      <pane ySplit="2" topLeftCell="A3" activePane="bottomLeft" state="frozen"/>
      <selection activeCell="F67" sqref="F67"/>
      <selection pane="bottomLeft" activeCell="O3" sqref="O3:O66"/>
    </sheetView>
  </sheetViews>
  <sheetFormatPr defaultColWidth="27.6640625" defaultRowHeight="14.4" x14ac:dyDescent="0.3"/>
  <cols>
    <col min="1" max="13" width="27.6640625" style="4"/>
    <col min="14" max="14" width="22.109375" style="44" customWidth="1"/>
    <col min="15" max="15" width="28.109375" customWidth="1"/>
    <col min="16" max="16384" width="27.6640625" style="4"/>
  </cols>
  <sheetData>
    <row r="1" spans="1:15" x14ac:dyDescent="0.3">
      <c r="A1" s="84" t="s">
        <v>90</v>
      </c>
      <c r="B1" s="90"/>
      <c r="C1" s="85"/>
      <c r="D1" s="85"/>
      <c r="E1" s="85"/>
      <c r="F1" s="85"/>
      <c r="G1" s="85"/>
      <c r="H1" s="85"/>
      <c r="I1" s="85"/>
      <c r="J1" s="85"/>
      <c r="K1" s="85"/>
      <c r="L1" s="86"/>
      <c r="M1" s="90"/>
      <c r="N1" s="89"/>
      <c r="O1" s="83"/>
    </row>
    <row r="2" spans="1:15" s="35" customFormat="1" ht="28.8" x14ac:dyDescent="0.3">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s="36" customFormat="1" x14ac:dyDescent="0.3">
      <c r="A3" s="50" t="s">
        <v>8</v>
      </c>
      <c r="B3" s="7">
        <v>11466</v>
      </c>
      <c r="C3" s="7">
        <v>9275</v>
      </c>
      <c r="D3" s="45">
        <v>4792</v>
      </c>
      <c r="E3" s="47">
        <v>4</v>
      </c>
      <c r="F3" s="7">
        <v>0</v>
      </c>
      <c r="G3" s="7">
        <v>0</v>
      </c>
      <c r="H3" s="7">
        <v>0</v>
      </c>
      <c r="I3" s="7">
        <v>1</v>
      </c>
      <c r="J3" s="7">
        <v>11</v>
      </c>
      <c r="K3" s="7">
        <v>3</v>
      </c>
      <c r="L3" s="7">
        <v>0</v>
      </c>
      <c r="M3" s="41">
        <f>SUM(B3:L3)</f>
        <v>25552</v>
      </c>
      <c r="N3" s="49" t="s">
        <v>109</v>
      </c>
      <c r="O3" s="111">
        <v>1067</v>
      </c>
    </row>
    <row r="4" spans="1:15" x14ac:dyDescent="0.3">
      <c r="A4" s="50" t="s">
        <v>9</v>
      </c>
      <c r="B4" s="7">
        <v>421</v>
      </c>
      <c r="C4" s="7">
        <v>473</v>
      </c>
      <c r="D4" s="45">
        <v>367</v>
      </c>
      <c r="E4" s="47">
        <v>0</v>
      </c>
      <c r="F4" s="7">
        <v>0</v>
      </c>
      <c r="G4" s="7">
        <v>0</v>
      </c>
      <c r="H4" s="7">
        <v>0</v>
      </c>
      <c r="I4" s="7">
        <v>0</v>
      </c>
      <c r="J4" s="7">
        <v>0</v>
      </c>
      <c r="K4" s="7">
        <v>0</v>
      </c>
      <c r="L4" s="7">
        <v>0</v>
      </c>
      <c r="M4" s="41">
        <f t="shared" ref="M4:M66" si="0">SUM(B4:L4)</f>
        <v>1261</v>
      </c>
      <c r="N4" s="49" t="s">
        <v>110</v>
      </c>
      <c r="O4" s="111">
        <v>0</v>
      </c>
    </row>
    <row r="5" spans="1:15" x14ac:dyDescent="0.3">
      <c r="A5" s="50" t="s">
        <v>10</v>
      </c>
      <c r="B5" s="7">
        <v>21984</v>
      </c>
      <c r="C5" s="7">
        <v>14179</v>
      </c>
      <c r="D5" s="45">
        <v>8142</v>
      </c>
      <c r="E5" s="47">
        <v>5</v>
      </c>
      <c r="F5" s="7">
        <v>0</v>
      </c>
      <c r="G5" s="7">
        <v>1</v>
      </c>
      <c r="H5" s="7">
        <v>0</v>
      </c>
      <c r="I5" s="7">
        <v>3</v>
      </c>
      <c r="J5" s="7">
        <v>22</v>
      </c>
      <c r="K5" s="7">
        <v>3</v>
      </c>
      <c r="L5" s="7">
        <v>0</v>
      </c>
      <c r="M5" s="41">
        <f t="shared" si="0"/>
        <v>44339</v>
      </c>
      <c r="N5" s="49" t="s">
        <v>109</v>
      </c>
      <c r="O5" s="111">
        <v>2683</v>
      </c>
    </row>
    <row r="6" spans="1:15" x14ac:dyDescent="0.3">
      <c r="A6" s="50" t="s">
        <v>11</v>
      </c>
      <c r="B6" s="7">
        <v>654</v>
      </c>
      <c r="C6" s="7">
        <v>1114</v>
      </c>
      <c r="D6" s="45">
        <v>108</v>
      </c>
      <c r="E6" s="47">
        <v>0</v>
      </c>
      <c r="F6" s="7">
        <v>0</v>
      </c>
      <c r="G6" s="7">
        <v>0</v>
      </c>
      <c r="H6" s="7">
        <v>0</v>
      </c>
      <c r="I6" s="7">
        <v>0</v>
      </c>
      <c r="J6" s="7">
        <v>0</v>
      </c>
      <c r="K6" s="7">
        <v>0</v>
      </c>
      <c r="L6" s="7">
        <v>0</v>
      </c>
      <c r="M6" s="41">
        <f t="shared" si="0"/>
        <v>1876</v>
      </c>
      <c r="N6" s="49" t="s">
        <v>110</v>
      </c>
      <c r="O6" s="111">
        <v>0</v>
      </c>
    </row>
    <row r="7" spans="1:15" x14ac:dyDescent="0.3">
      <c r="A7" s="50" t="s">
        <v>12</v>
      </c>
      <c r="B7" s="7">
        <v>50</v>
      </c>
      <c r="C7" s="7">
        <v>455</v>
      </c>
      <c r="D7" s="45">
        <v>2</v>
      </c>
      <c r="E7" s="47">
        <v>0</v>
      </c>
      <c r="F7" s="7">
        <v>0</v>
      </c>
      <c r="G7" s="7">
        <v>0</v>
      </c>
      <c r="H7" s="7">
        <v>0</v>
      </c>
      <c r="I7" s="7">
        <v>0</v>
      </c>
      <c r="J7" s="7">
        <v>1</v>
      </c>
      <c r="K7" s="7">
        <v>0</v>
      </c>
      <c r="L7" s="7">
        <v>0</v>
      </c>
      <c r="M7" s="41">
        <f t="shared" si="0"/>
        <v>508</v>
      </c>
      <c r="N7" s="49" t="s">
        <v>109</v>
      </c>
      <c r="O7" s="111">
        <v>508</v>
      </c>
    </row>
    <row r="8" spans="1:15" x14ac:dyDescent="0.3">
      <c r="A8" s="50" t="s">
        <v>13</v>
      </c>
      <c r="B8" s="7">
        <v>105</v>
      </c>
      <c r="C8" s="7">
        <v>351</v>
      </c>
      <c r="D8" s="45">
        <v>156</v>
      </c>
      <c r="E8" s="47">
        <v>2</v>
      </c>
      <c r="F8" s="7">
        <v>0</v>
      </c>
      <c r="G8" s="7">
        <v>0</v>
      </c>
      <c r="H8" s="7">
        <v>0</v>
      </c>
      <c r="I8" s="7">
        <v>2</v>
      </c>
      <c r="J8" s="7">
        <v>3</v>
      </c>
      <c r="K8" s="7">
        <v>0</v>
      </c>
      <c r="L8" s="7">
        <v>0</v>
      </c>
      <c r="M8" s="41">
        <f t="shared" si="0"/>
        <v>619</v>
      </c>
      <c r="N8" s="49" t="s">
        <v>109</v>
      </c>
      <c r="O8" s="111">
        <v>619</v>
      </c>
    </row>
    <row r="9" spans="1:15" x14ac:dyDescent="0.3">
      <c r="A9" s="50" t="s">
        <v>14</v>
      </c>
      <c r="B9" s="7">
        <v>23767</v>
      </c>
      <c r="C9" s="7">
        <v>5571</v>
      </c>
      <c r="D9" s="45">
        <v>1957</v>
      </c>
      <c r="E9" s="47">
        <v>0</v>
      </c>
      <c r="F9" s="7">
        <v>0</v>
      </c>
      <c r="G9" s="7">
        <v>0</v>
      </c>
      <c r="H9" s="7">
        <v>0</v>
      </c>
      <c r="I9" s="7">
        <v>0</v>
      </c>
      <c r="J9" s="7">
        <v>2</v>
      </c>
      <c r="K9" s="7">
        <v>0</v>
      </c>
      <c r="L9" s="7">
        <v>0</v>
      </c>
      <c r="M9" s="41">
        <f t="shared" si="0"/>
        <v>31297</v>
      </c>
      <c r="N9" s="49" t="s">
        <v>110</v>
      </c>
      <c r="O9" s="111">
        <v>0</v>
      </c>
    </row>
    <row r="10" spans="1:15" x14ac:dyDescent="0.3">
      <c r="A10" s="50" t="s">
        <v>15</v>
      </c>
      <c r="B10" s="7">
        <v>4352</v>
      </c>
      <c r="C10" s="7">
        <v>2412</v>
      </c>
      <c r="D10" s="45">
        <v>288</v>
      </c>
      <c r="E10" s="47">
        <v>0</v>
      </c>
      <c r="F10" s="7">
        <v>0</v>
      </c>
      <c r="G10" s="7">
        <v>0</v>
      </c>
      <c r="H10" s="7">
        <v>0</v>
      </c>
      <c r="I10" s="7">
        <v>0</v>
      </c>
      <c r="J10" s="7">
        <v>0</v>
      </c>
      <c r="K10" s="7">
        <v>0</v>
      </c>
      <c r="L10" s="7">
        <v>0</v>
      </c>
      <c r="M10" s="41">
        <f t="shared" si="0"/>
        <v>7052</v>
      </c>
      <c r="N10" s="49" t="s">
        <v>110</v>
      </c>
      <c r="O10" s="111">
        <v>0</v>
      </c>
    </row>
    <row r="11" spans="1:15" x14ac:dyDescent="0.3">
      <c r="A11" s="50" t="s">
        <v>16</v>
      </c>
      <c r="B11" s="7">
        <v>1086</v>
      </c>
      <c r="C11" s="7">
        <v>924</v>
      </c>
      <c r="D11" s="45">
        <v>475</v>
      </c>
      <c r="E11" s="47">
        <v>0</v>
      </c>
      <c r="F11" s="7">
        <v>0</v>
      </c>
      <c r="G11" s="7">
        <v>0</v>
      </c>
      <c r="H11" s="7">
        <v>0</v>
      </c>
      <c r="I11" s="7">
        <v>0</v>
      </c>
      <c r="J11" s="7">
        <v>0</v>
      </c>
      <c r="K11" s="7">
        <v>0</v>
      </c>
      <c r="L11" s="7">
        <v>0</v>
      </c>
      <c r="M11" s="41">
        <f t="shared" si="0"/>
        <v>2485</v>
      </c>
      <c r="N11" s="49" t="s">
        <v>110</v>
      </c>
      <c r="O11" s="111">
        <v>0</v>
      </c>
    </row>
    <row r="12" spans="1:15" x14ac:dyDescent="0.3">
      <c r="A12" s="50" t="s">
        <v>17</v>
      </c>
      <c r="B12" s="7">
        <v>21</v>
      </c>
      <c r="C12" s="7">
        <v>255</v>
      </c>
      <c r="D12" s="45">
        <v>68</v>
      </c>
      <c r="E12" s="47">
        <v>0</v>
      </c>
      <c r="F12" s="7">
        <v>0</v>
      </c>
      <c r="G12" s="7">
        <v>0</v>
      </c>
      <c r="H12" s="7">
        <v>0</v>
      </c>
      <c r="I12" s="7">
        <v>0</v>
      </c>
      <c r="J12" s="7">
        <v>0</v>
      </c>
      <c r="K12" s="7">
        <v>0</v>
      </c>
      <c r="L12" s="7">
        <v>0</v>
      </c>
      <c r="M12" s="41">
        <f t="shared" si="0"/>
        <v>344</v>
      </c>
      <c r="N12" s="49" t="s">
        <v>109</v>
      </c>
      <c r="O12" s="111">
        <v>344</v>
      </c>
    </row>
    <row r="13" spans="1:15" x14ac:dyDescent="0.3">
      <c r="A13" s="50" t="s">
        <v>18</v>
      </c>
      <c r="B13" s="7">
        <v>532</v>
      </c>
      <c r="C13" s="7">
        <v>373</v>
      </c>
      <c r="D13" s="45">
        <v>8</v>
      </c>
      <c r="E13" s="47">
        <v>0</v>
      </c>
      <c r="F13" s="7">
        <v>0</v>
      </c>
      <c r="G13" s="7">
        <v>0</v>
      </c>
      <c r="H13" s="7">
        <v>0</v>
      </c>
      <c r="I13" s="7">
        <v>0</v>
      </c>
      <c r="J13" s="7">
        <v>0</v>
      </c>
      <c r="K13" s="7">
        <v>0</v>
      </c>
      <c r="L13" s="7">
        <v>0</v>
      </c>
      <c r="M13" s="41">
        <f t="shared" si="0"/>
        <v>913</v>
      </c>
      <c r="N13" s="49" t="s">
        <v>110</v>
      </c>
      <c r="O13" s="111">
        <v>0</v>
      </c>
    </row>
    <row r="14" spans="1:15" x14ac:dyDescent="0.3">
      <c r="A14" s="50" t="s">
        <v>19</v>
      </c>
      <c r="B14" s="7">
        <v>455</v>
      </c>
      <c r="C14" s="7">
        <v>365</v>
      </c>
      <c r="D14" s="45">
        <v>55</v>
      </c>
      <c r="E14" s="47">
        <v>0</v>
      </c>
      <c r="F14" s="7">
        <v>0</v>
      </c>
      <c r="G14" s="7">
        <v>0</v>
      </c>
      <c r="H14" s="7">
        <v>0</v>
      </c>
      <c r="I14" s="7">
        <v>0</v>
      </c>
      <c r="J14" s="7">
        <v>0</v>
      </c>
      <c r="K14" s="7">
        <v>0</v>
      </c>
      <c r="L14" s="7">
        <v>0</v>
      </c>
      <c r="M14" s="41">
        <f t="shared" si="0"/>
        <v>875</v>
      </c>
      <c r="N14" s="49" t="s">
        <v>110</v>
      </c>
      <c r="O14" s="111">
        <v>0</v>
      </c>
    </row>
    <row r="15" spans="1:15" x14ac:dyDescent="0.3">
      <c r="A15" s="50" t="s">
        <v>20</v>
      </c>
      <c r="B15" s="7">
        <v>264</v>
      </c>
      <c r="C15" s="7">
        <v>117</v>
      </c>
      <c r="D15" s="45">
        <v>8</v>
      </c>
      <c r="E15" s="47">
        <v>0</v>
      </c>
      <c r="F15" s="7">
        <v>0</v>
      </c>
      <c r="G15" s="7">
        <v>0</v>
      </c>
      <c r="H15" s="7">
        <v>0</v>
      </c>
      <c r="I15" s="7">
        <v>0</v>
      </c>
      <c r="J15" s="7">
        <v>0</v>
      </c>
      <c r="K15" s="7">
        <v>0</v>
      </c>
      <c r="L15" s="7">
        <v>0</v>
      </c>
      <c r="M15" s="41">
        <f t="shared" si="0"/>
        <v>389</v>
      </c>
      <c r="N15" s="49" t="s">
        <v>110</v>
      </c>
      <c r="O15" s="111">
        <v>0</v>
      </c>
    </row>
    <row r="16" spans="1:15" x14ac:dyDescent="0.3">
      <c r="A16" s="50" t="s">
        <v>21</v>
      </c>
      <c r="B16" s="7">
        <v>66</v>
      </c>
      <c r="C16" s="7">
        <v>265</v>
      </c>
      <c r="D16" s="45">
        <v>97</v>
      </c>
      <c r="E16" s="47">
        <v>0</v>
      </c>
      <c r="F16" s="7">
        <v>0</v>
      </c>
      <c r="G16" s="7">
        <v>0</v>
      </c>
      <c r="H16" s="7">
        <v>0</v>
      </c>
      <c r="I16" s="7">
        <v>2</v>
      </c>
      <c r="J16" s="7">
        <v>2</v>
      </c>
      <c r="K16" s="7">
        <v>0</v>
      </c>
      <c r="L16" s="7">
        <v>0</v>
      </c>
      <c r="M16" s="41">
        <f t="shared" si="0"/>
        <v>432</v>
      </c>
      <c r="N16" s="49" t="s">
        <v>109</v>
      </c>
      <c r="O16" s="111">
        <v>432</v>
      </c>
    </row>
    <row r="17" spans="1:15" x14ac:dyDescent="0.3">
      <c r="A17" s="50" t="s">
        <v>22</v>
      </c>
      <c r="B17" s="7">
        <v>207</v>
      </c>
      <c r="C17" s="7">
        <v>605</v>
      </c>
      <c r="D17" s="45">
        <v>22</v>
      </c>
      <c r="E17" s="47">
        <v>0</v>
      </c>
      <c r="F17" s="7">
        <v>0</v>
      </c>
      <c r="G17" s="7">
        <v>0</v>
      </c>
      <c r="H17" s="7">
        <v>0</v>
      </c>
      <c r="I17" s="7">
        <v>0</v>
      </c>
      <c r="J17" s="7">
        <v>0</v>
      </c>
      <c r="K17" s="7">
        <v>0</v>
      </c>
      <c r="L17" s="7">
        <v>0</v>
      </c>
      <c r="M17" s="41">
        <f t="shared" si="0"/>
        <v>834</v>
      </c>
      <c r="N17" s="49" t="s">
        <v>110</v>
      </c>
      <c r="O17" s="111">
        <v>0</v>
      </c>
    </row>
    <row r="18" spans="1:15" x14ac:dyDescent="0.3">
      <c r="A18" s="50" t="s">
        <v>23</v>
      </c>
      <c r="B18" s="7">
        <v>804</v>
      </c>
      <c r="C18" s="7">
        <v>2259</v>
      </c>
      <c r="D18" s="45">
        <v>449</v>
      </c>
      <c r="E18" s="47">
        <v>0</v>
      </c>
      <c r="F18" s="7">
        <v>0</v>
      </c>
      <c r="G18" s="7">
        <v>0</v>
      </c>
      <c r="H18" s="7">
        <v>0</v>
      </c>
      <c r="I18" s="7">
        <v>0</v>
      </c>
      <c r="J18" s="7">
        <v>0</v>
      </c>
      <c r="K18" s="7">
        <v>0</v>
      </c>
      <c r="L18" s="7">
        <v>0</v>
      </c>
      <c r="M18" s="41">
        <f t="shared" si="0"/>
        <v>3512</v>
      </c>
      <c r="N18" s="49" t="s">
        <v>110</v>
      </c>
      <c r="O18" s="111">
        <v>0</v>
      </c>
    </row>
    <row r="19" spans="1:15" x14ac:dyDescent="0.3">
      <c r="A19" s="50" t="s">
        <v>24</v>
      </c>
      <c r="B19" s="7">
        <v>25171</v>
      </c>
      <c r="C19" s="7">
        <v>4291</v>
      </c>
      <c r="D19" s="45">
        <v>14340</v>
      </c>
      <c r="E19" s="47">
        <v>1</v>
      </c>
      <c r="F19" s="7">
        <v>0</v>
      </c>
      <c r="G19" s="7">
        <v>0</v>
      </c>
      <c r="H19" s="7">
        <v>0</v>
      </c>
      <c r="I19" s="7">
        <v>0</v>
      </c>
      <c r="J19" s="7">
        <v>0</v>
      </c>
      <c r="K19" s="7">
        <v>0</v>
      </c>
      <c r="L19" s="7">
        <v>0</v>
      </c>
      <c r="M19" s="41">
        <f t="shared" si="0"/>
        <v>43803</v>
      </c>
      <c r="N19" s="49" t="s">
        <v>110</v>
      </c>
      <c r="O19" s="111">
        <v>0</v>
      </c>
    </row>
    <row r="20" spans="1:15" x14ac:dyDescent="0.3">
      <c r="A20" s="50" t="s">
        <v>25</v>
      </c>
      <c r="B20" s="7">
        <v>22</v>
      </c>
      <c r="C20" s="7">
        <v>131</v>
      </c>
      <c r="D20" s="45">
        <v>99</v>
      </c>
      <c r="E20" s="47">
        <v>0</v>
      </c>
      <c r="F20" s="7">
        <v>0</v>
      </c>
      <c r="G20" s="7">
        <v>0</v>
      </c>
      <c r="H20" s="7">
        <v>0</v>
      </c>
      <c r="I20" s="7">
        <v>0</v>
      </c>
      <c r="J20" s="7">
        <v>0</v>
      </c>
      <c r="K20" s="7">
        <v>0</v>
      </c>
      <c r="L20" s="7">
        <v>0</v>
      </c>
      <c r="M20" s="41">
        <f t="shared" si="0"/>
        <v>252</v>
      </c>
      <c r="N20" s="49" t="s">
        <v>110</v>
      </c>
      <c r="O20" s="111">
        <v>0</v>
      </c>
    </row>
    <row r="21" spans="1:15" x14ac:dyDescent="0.3">
      <c r="A21" s="50" t="s">
        <v>26</v>
      </c>
      <c r="B21" s="7">
        <v>11016</v>
      </c>
      <c r="C21" s="7">
        <v>19438</v>
      </c>
      <c r="D21" s="45">
        <v>8666</v>
      </c>
      <c r="E21" s="47">
        <v>31</v>
      </c>
      <c r="F21" s="7">
        <v>9</v>
      </c>
      <c r="G21" s="7">
        <v>10</v>
      </c>
      <c r="H21" s="7">
        <v>0</v>
      </c>
      <c r="I21" s="7">
        <v>22</v>
      </c>
      <c r="J21" s="7">
        <v>275</v>
      </c>
      <c r="K21" s="7">
        <v>30</v>
      </c>
      <c r="L21" s="7">
        <v>5</v>
      </c>
      <c r="M21" s="41">
        <f t="shared" si="0"/>
        <v>39502</v>
      </c>
      <c r="N21" s="49" t="s">
        <v>109</v>
      </c>
      <c r="O21" s="111">
        <v>38647</v>
      </c>
    </row>
    <row r="22" spans="1:15" x14ac:dyDescent="0.3">
      <c r="A22" s="50" t="s">
        <v>27</v>
      </c>
      <c r="B22" s="7">
        <v>2158</v>
      </c>
      <c r="C22" s="7">
        <v>954</v>
      </c>
      <c r="D22" s="45">
        <v>702</v>
      </c>
      <c r="E22" s="47">
        <v>0</v>
      </c>
      <c r="F22" s="7">
        <v>0</v>
      </c>
      <c r="G22" s="7">
        <v>0</v>
      </c>
      <c r="H22" s="7">
        <v>0</v>
      </c>
      <c r="I22" s="7">
        <v>0</v>
      </c>
      <c r="J22" s="7">
        <v>0</v>
      </c>
      <c r="K22" s="7">
        <v>0</v>
      </c>
      <c r="L22" s="7">
        <v>0</v>
      </c>
      <c r="M22" s="41">
        <f t="shared" si="0"/>
        <v>3814</v>
      </c>
      <c r="N22" s="49" t="s">
        <v>110</v>
      </c>
      <c r="O22" s="111">
        <v>0</v>
      </c>
    </row>
    <row r="23" spans="1:15" x14ac:dyDescent="0.3">
      <c r="A23" s="50" t="s">
        <v>28</v>
      </c>
      <c r="B23" s="7">
        <v>15892</v>
      </c>
      <c r="C23" s="7">
        <v>33007</v>
      </c>
      <c r="D23" s="45">
        <v>10768</v>
      </c>
      <c r="E23" s="47">
        <v>2</v>
      </c>
      <c r="F23" s="7">
        <v>1</v>
      </c>
      <c r="G23" s="7">
        <v>0</v>
      </c>
      <c r="H23" s="7">
        <v>0</v>
      </c>
      <c r="I23" s="7">
        <v>1</v>
      </c>
      <c r="J23" s="7">
        <v>7</v>
      </c>
      <c r="K23" s="7">
        <v>3</v>
      </c>
      <c r="L23" s="7">
        <v>0</v>
      </c>
      <c r="M23" s="41">
        <f t="shared" si="0"/>
        <v>59681</v>
      </c>
      <c r="N23" s="49" t="s">
        <v>109</v>
      </c>
      <c r="O23" s="111">
        <v>957</v>
      </c>
    </row>
    <row r="24" spans="1:15" x14ac:dyDescent="0.3">
      <c r="A24" s="50" t="s">
        <v>29</v>
      </c>
      <c r="B24" s="7">
        <v>679</v>
      </c>
      <c r="C24" s="7">
        <v>3193</v>
      </c>
      <c r="D24" s="45">
        <v>201</v>
      </c>
      <c r="E24" s="47">
        <v>5</v>
      </c>
      <c r="F24" s="7">
        <v>0</v>
      </c>
      <c r="G24" s="7">
        <v>1</v>
      </c>
      <c r="H24" s="7">
        <v>0</v>
      </c>
      <c r="I24" s="7">
        <v>1</v>
      </c>
      <c r="J24" s="7">
        <v>20</v>
      </c>
      <c r="K24" s="7">
        <v>0</v>
      </c>
      <c r="L24" s="7">
        <v>1</v>
      </c>
      <c r="M24" s="41">
        <f t="shared" si="0"/>
        <v>4101</v>
      </c>
      <c r="N24" s="49" t="s">
        <v>109</v>
      </c>
      <c r="O24" s="111">
        <v>4101</v>
      </c>
    </row>
    <row r="25" spans="1:15" x14ac:dyDescent="0.3">
      <c r="A25" s="50" t="s">
        <v>30</v>
      </c>
      <c r="B25" s="7">
        <v>1492</v>
      </c>
      <c r="C25" s="7">
        <v>3624</v>
      </c>
      <c r="D25" s="45">
        <v>33</v>
      </c>
      <c r="E25" s="47">
        <v>0</v>
      </c>
      <c r="F25" s="7">
        <v>0</v>
      </c>
      <c r="G25" s="7">
        <v>0</v>
      </c>
      <c r="H25" s="7">
        <v>0</v>
      </c>
      <c r="I25" s="7">
        <v>0</v>
      </c>
      <c r="J25" s="7">
        <v>0</v>
      </c>
      <c r="K25" s="7">
        <v>0</v>
      </c>
      <c r="L25" s="7">
        <v>0</v>
      </c>
      <c r="M25" s="41">
        <f t="shared" si="0"/>
        <v>5149</v>
      </c>
      <c r="N25" s="49" t="s">
        <v>110</v>
      </c>
      <c r="O25" s="111">
        <v>0</v>
      </c>
    </row>
    <row r="26" spans="1:15" x14ac:dyDescent="0.3">
      <c r="A26" s="50" t="s">
        <v>31</v>
      </c>
      <c r="B26" s="7">
        <v>1914</v>
      </c>
      <c r="C26" s="7">
        <v>2311</v>
      </c>
      <c r="D26" s="45">
        <v>450</v>
      </c>
      <c r="E26" s="47">
        <v>0</v>
      </c>
      <c r="F26" s="7">
        <v>0</v>
      </c>
      <c r="G26" s="7">
        <v>0</v>
      </c>
      <c r="H26" s="7">
        <v>0</v>
      </c>
      <c r="I26" s="7">
        <v>0</v>
      </c>
      <c r="J26" s="7">
        <v>0</v>
      </c>
      <c r="K26" s="7">
        <v>0</v>
      </c>
      <c r="L26" s="7">
        <v>0</v>
      </c>
      <c r="M26" s="41">
        <f t="shared" si="0"/>
        <v>4675</v>
      </c>
      <c r="N26" s="49" t="s">
        <v>110</v>
      </c>
      <c r="O26" s="111">
        <v>0</v>
      </c>
    </row>
    <row r="27" spans="1:15" x14ac:dyDescent="0.3">
      <c r="A27" s="50" t="s">
        <v>32</v>
      </c>
      <c r="B27" s="7">
        <v>247</v>
      </c>
      <c r="C27" s="7">
        <v>325</v>
      </c>
      <c r="D27" s="45">
        <v>188</v>
      </c>
      <c r="E27" s="47">
        <v>0</v>
      </c>
      <c r="F27" s="7">
        <v>0</v>
      </c>
      <c r="G27" s="7">
        <v>0</v>
      </c>
      <c r="H27" s="7">
        <v>0</v>
      </c>
      <c r="I27" s="7">
        <v>0</v>
      </c>
      <c r="J27" s="7">
        <v>0</v>
      </c>
      <c r="K27" s="7">
        <v>0</v>
      </c>
      <c r="L27" s="7">
        <v>0</v>
      </c>
      <c r="M27" s="41">
        <f t="shared" si="0"/>
        <v>760</v>
      </c>
      <c r="N27" s="49" t="s">
        <v>110</v>
      </c>
      <c r="O27" s="111">
        <v>0</v>
      </c>
    </row>
    <row r="28" spans="1:15" x14ac:dyDescent="0.3">
      <c r="A28" s="50" t="s">
        <v>33</v>
      </c>
      <c r="B28" s="7">
        <v>760</v>
      </c>
      <c r="C28" s="7">
        <v>828</v>
      </c>
      <c r="D28" s="45">
        <v>57</v>
      </c>
      <c r="E28" s="47">
        <v>0</v>
      </c>
      <c r="F28" s="7">
        <v>0</v>
      </c>
      <c r="G28" s="7">
        <v>0</v>
      </c>
      <c r="H28" s="7">
        <v>0</v>
      </c>
      <c r="I28" s="7">
        <v>0</v>
      </c>
      <c r="J28" s="7">
        <v>0</v>
      </c>
      <c r="K28" s="7">
        <v>0</v>
      </c>
      <c r="L28" s="7">
        <v>0</v>
      </c>
      <c r="M28" s="41">
        <f t="shared" si="0"/>
        <v>1645</v>
      </c>
      <c r="N28" s="49" t="s">
        <v>110</v>
      </c>
      <c r="O28" s="111">
        <v>0</v>
      </c>
    </row>
    <row r="29" spans="1:15" x14ac:dyDescent="0.3">
      <c r="A29" s="50" t="s">
        <v>34</v>
      </c>
      <c r="B29" s="7">
        <v>658</v>
      </c>
      <c r="C29" s="7">
        <v>447</v>
      </c>
      <c r="D29" s="45">
        <v>14</v>
      </c>
      <c r="E29" s="47">
        <v>0</v>
      </c>
      <c r="F29" s="7">
        <v>0</v>
      </c>
      <c r="G29" s="7">
        <v>0</v>
      </c>
      <c r="H29" s="7">
        <v>0</v>
      </c>
      <c r="I29" s="7">
        <v>0</v>
      </c>
      <c r="J29" s="7">
        <v>0</v>
      </c>
      <c r="K29" s="7">
        <v>0</v>
      </c>
      <c r="L29" s="7">
        <v>0</v>
      </c>
      <c r="M29" s="41">
        <f t="shared" si="0"/>
        <v>1119</v>
      </c>
      <c r="N29" s="49" t="s">
        <v>110</v>
      </c>
      <c r="O29" s="111">
        <v>0</v>
      </c>
    </row>
    <row r="30" spans="1:15" x14ac:dyDescent="0.3">
      <c r="A30" s="50" t="s">
        <v>35</v>
      </c>
      <c r="B30" s="7">
        <v>16</v>
      </c>
      <c r="C30" s="7">
        <v>88</v>
      </c>
      <c r="D30" s="45">
        <v>50</v>
      </c>
      <c r="E30" s="47">
        <v>0</v>
      </c>
      <c r="F30" s="7">
        <v>0</v>
      </c>
      <c r="G30" s="7">
        <v>0</v>
      </c>
      <c r="H30" s="7">
        <v>0</v>
      </c>
      <c r="I30" s="7">
        <v>0</v>
      </c>
      <c r="J30" s="7">
        <v>0</v>
      </c>
      <c r="K30" s="7">
        <v>0</v>
      </c>
      <c r="L30" s="7">
        <v>0</v>
      </c>
      <c r="M30" s="41">
        <f t="shared" si="0"/>
        <v>154</v>
      </c>
      <c r="N30" s="49" t="s">
        <v>110</v>
      </c>
      <c r="O30" s="111">
        <v>0</v>
      </c>
    </row>
    <row r="31" spans="1:15" x14ac:dyDescent="0.3">
      <c r="A31" s="50" t="s">
        <v>36</v>
      </c>
      <c r="B31" s="7">
        <v>158</v>
      </c>
      <c r="C31" s="7">
        <v>88</v>
      </c>
      <c r="D31" s="45">
        <v>116</v>
      </c>
      <c r="E31" s="47">
        <v>0</v>
      </c>
      <c r="F31" s="7">
        <v>0</v>
      </c>
      <c r="G31" s="7">
        <v>0</v>
      </c>
      <c r="H31" s="7">
        <v>0</v>
      </c>
      <c r="I31" s="7">
        <v>0</v>
      </c>
      <c r="J31" s="7">
        <v>0</v>
      </c>
      <c r="K31" s="7">
        <v>0</v>
      </c>
      <c r="L31" s="7">
        <v>0</v>
      </c>
      <c r="M31" s="41">
        <f t="shared" si="0"/>
        <v>362</v>
      </c>
      <c r="N31" s="49" t="s">
        <v>110</v>
      </c>
      <c r="O31" s="111">
        <v>0</v>
      </c>
    </row>
    <row r="32" spans="1:15" x14ac:dyDescent="0.3">
      <c r="A32" s="50" t="s">
        <v>37</v>
      </c>
      <c r="B32" s="7">
        <v>10</v>
      </c>
      <c r="C32" s="7">
        <v>207</v>
      </c>
      <c r="D32" s="45">
        <v>57</v>
      </c>
      <c r="E32" s="47">
        <v>0</v>
      </c>
      <c r="F32" s="7">
        <v>0</v>
      </c>
      <c r="G32" s="7">
        <v>0</v>
      </c>
      <c r="H32" s="7">
        <v>0</v>
      </c>
      <c r="I32" s="7">
        <v>0</v>
      </c>
      <c r="J32" s="7">
        <v>0</v>
      </c>
      <c r="K32" s="7">
        <v>0</v>
      </c>
      <c r="L32" s="7">
        <v>0</v>
      </c>
      <c r="M32" s="41">
        <f t="shared" si="0"/>
        <v>274</v>
      </c>
      <c r="N32" s="49" t="s">
        <v>110</v>
      </c>
      <c r="O32" s="111">
        <v>0</v>
      </c>
    </row>
    <row r="33" spans="1:15" x14ac:dyDescent="0.3">
      <c r="A33" s="50" t="s">
        <v>38</v>
      </c>
      <c r="B33" s="7">
        <v>33063</v>
      </c>
      <c r="C33" s="7">
        <v>20233</v>
      </c>
      <c r="D33" s="45">
        <v>4511</v>
      </c>
      <c r="E33" s="47">
        <v>0</v>
      </c>
      <c r="F33" s="7">
        <v>0</v>
      </c>
      <c r="G33" s="7">
        <v>0</v>
      </c>
      <c r="H33" s="7">
        <v>0</v>
      </c>
      <c r="I33" s="7">
        <v>0</v>
      </c>
      <c r="J33" s="7">
        <v>0</v>
      </c>
      <c r="K33" s="7">
        <v>0</v>
      </c>
      <c r="L33" s="7">
        <v>0</v>
      </c>
      <c r="M33" s="41">
        <f t="shared" si="0"/>
        <v>57807</v>
      </c>
      <c r="N33" s="49" t="s">
        <v>110</v>
      </c>
      <c r="O33" s="111">
        <v>0</v>
      </c>
    </row>
    <row r="34" spans="1:15" x14ac:dyDescent="0.3">
      <c r="A34" s="50" t="s">
        <v>39</v>
      </c>
      <c r="B34" s="7">
        <v>21</v>
      </c>
      <c r="C34" s="7">
        <v>129</v>
      </c>
      <c r="D34" s="45">
        <v>36</v>
      </c>
      <c r="E34" s="47">
        <v>0</v>
      </c>
      <c r="F34" s="7">
        <v>0</v>
      </c>
      <c r="G34" s="7">
        <v>0</v>
      </c>
      <c r="H34" s="7">
        <v>0</v>
      </c>
      <c r="I34" s="7">
        <v>0</v>
      </c>
      <c r="J34" s="7">
        <v>1</v>
      </c>
      <c r="K34" s="7">
        <v>0</v>
      </c>
      <c r="L34" s="7">
        <v>0</v>
      </c>
      <c r="M34" s="41">
        <f t="shared" si="0"/>
        <v>187</v>
      </c>
      <c r="N34" s="49" t="s">
        <v>109</v>
      </c>
      <c r="O34" s="111">
        <v>187</v>
      </c>
    </row>
    <row r="35" spans="1:15" x14ac:dyDescent="0.3">
      <c r="A35" s="51" t="s">
        <v>40</v>
      </c>
      <c r="B35" s="7">
        <v>84</v>
      </c>
      <c r="C35" s="7">
        <v>642</v>
      </c>
      <c r="D35" s="45">
        <v>211</v>
      </c>
      <c r="E35" s="47">
        <v>3</v>
      </c>
      <c r="F35" s="7">
        <v>0</v>
      </c>
      <c r="G35" s="7">
        <v>0</v>
      </c>
      <c r="H35" s="7">
        <v>0</v>
      </c>
      <c r="I35" s="7">
        <v>0</v>
      </c>
      <c r="J35" s="7">
        <v>0</v>
      </c>
      <c r="K35" s="7">
        <v>0</v>
      </c>
      <c r="L35" s="7">
        <v>0</v>
      </c>
      <c r="M35" s="41">
        <f t="shared" si="0"/>
        <v>940</v>
      </c>
      <c r="N35" s="49" t="s">
        <v>109</v>
      </c>
      <c r="O35" s="111">
        <v>940</v>
      </c>
    </row>
    <row r="36" spans="1:15" x14ac:dyDescent="0.3">
      <c r="A36" s="50" t="s">
        <v>41</v>
      </c>
      <c r="B36" s="7">
        <v>2449</v>
      </c>
      <c r="C36" s="7">
        <v>1918</v>
      </c>
      <c r="D36" s="45">
        <v>575</v>
      </c>
      <c r="E36" s="47">
        <v>0</v>
      </c>
      <c r="F36" s="7">
        <v>0</v>
      </c>
      <c r="G36" s="7">
        <v>0</v>
      </c>
      <c r="H36" s="7">
        <v>0</v>
      </c>
      <c r="I36" s="7">
        <v>0</v>
      </c>
      <c r="J36" s="7">
        <v>0</v>
      </c>
      <c r="K36" s="7">
        <v>0</v>
      </c>
      <c r="L36" s="7">
        <v>0</v>
      </c>
      <c r="M36" s="41">
        <f t="shared" si="0"/>
        <v>4942</v>
      </c>
      <c r="N36" s="49" t="s">
        <v>110</v>
      </c>
      <c r="O36" s="111">
        <v>0</v>
      </c>
    </row>
    <row r="37" spans="1:15" x14ac:dyDescent="0.3">
      <c r="A37" s="50" t="s">
        <v>42</v>
      </c>
      <c r="B37" s="7">
        <v>230</v>
      </c>
      <c r="C37" s="7">
        <v>99</v>
      </c>
      <c r="D37" s="45">
        <v>107</v>
      </c>
      <c r="E37" s="47">
        <v>0</v>
      </c>
      <c r="F37" s="7">
        <v>0</v>
      </c>
      <c r="G37" s="7">
        <v>0</v>
      </c>
      <c r="H37" s="7">
        <v>0</v>
      </c>
      <c r="I37" s="7">
        <v>0</v>
      </c>
      <c r="J37" s="7">
        <v>0</v>
      </c>
      <c r="K37" s="7">
        <v>0</v>
      </c>
      <c r="L37" s="7">
        <v>0</v>
      </c>
      <c r="M37" s="41">
        <f t="shared" si="0"/>
        <v>436</v>
      </c>
      <c r="N37" s="49" t="s">
        <v>110</v>
      </c>
      <c r="O37" s="111">
        <v>0</v>
      </c>
    </row>
    <row r="38" spans="1:15" x14ac:dyDescent="0.3">
      <c r="A38" s="50" t="s">
        <v>43</v>
      </c>
      <c r="B38" s="7">
        <v>17169</v>
      </c>
      <c r="C38" s="7">
        <v>15811</v>
      </c>
      <c r="D38" s="45">
        <v>2253</v>
      </c>
      <c r="E38" s="47">
        <v>17</v>
      </c>
      <c r="F38" s="7">
        <v>5</v>
      </c>
      <c r="G38" s="7">
        <v>1</v>
      </c>
      <c r="H38" s="7">
        <v>1</v>
      </c>
      <c r="I38" s="7">
        <v>14</v>
      </c>
      <c r="J38" s="7">
        <v>61</v>
      </c>
      <c r="K38" s="7">
        <v>10</v>
      </c>
      <c r="L38" s="7">
        <v>4</v>
      </c>
      <c r="M38" s="41">
        <f t="shared" si="0"/>
        <v>35346</v>
      </c>
      <c r="N38" s="49" t="s">
        <v>109</v>
      </c>
      <c r="O38" s="111">
        <v>12902</v>
      </c>
    </row>
    <row r="39" spans="1:15" x14ac:dyDescent="0.3">
      <c r="A39" s="50" t="s">
        <v>44</v>
      </c>
      <c r="B39" s="7">
        <v>817</v>
      </c>
      <c r="C39" s="7">
        <v>686</v>
      </c>
      <c r="D39" s="45">
        <v>33</v>
      </c>
      <c r="E39" s="47">
        <v>0</v>
      </c>
      <c r="F39" s="7">
        <v>0</v>
      </c>
      <c r="G39" s="7">
        <v>0</v>
      </c>
      <c r="H39" s="7">
        <v>0</v>
      </c>
      <c r="I39" s="7">
        <v>0</v>
      </c>
      <c r="J39" s="7">
        <v>0</v>
      </c>
      <c r="K39" s="7">
        <v>0</v>
      </c>
      <c r="L39" s="7">
        <v>0</v>
      </c>
      <c r="M39" s="41">
        <f t="shared" si="0"/>
        <v>1536</v>
      </c>
      <c r="N39" s="49" t="s">
        <v>110</v>
      </c>
      <c r="O39" s="111">
        <v>0</v>
      </c>
    </row>
    <row r="40" spans="1:15" x14ac:dyDescent="0.3">
      <c r="A40" s="50" t="s">
        <v>45</v>
      </c>
      <c r="B40" s="7">
        <v>70</v>
      </c>
      <c r="C40" s="7">
        <v>516</v>
      </c>
      <c r="D40" s="45">
        <v>164</v>
      </c>
      <c r="E40" s="47">
        <v>0</v>
      </c>
      <c r="F40" s="7">
        <v>0</v>
      </c>
      <c r="G40" s="7">
        <v>0</v>
      </c>
      <c r="H40" s="7">
        <v>0</v>
      </c>
      <c r="I40" s="7">
        <v>0</v>
      </c>
      <c r="J40" s="7">
        <v>0</v>
      </c>
      <c r="K40" s="7">
        <v>0</v>
      </c>
      <c r="L40" s="7">
        <v>0</v>
      </c>
      <c r="M40" s="41">
        <f t="shared" si="0"/>
        <v>750</v>
      </c>
      <c r="N40" s="49" t="s">
        <v>109</v>
      </c>
      <c r="O40" s="111">
        <v>750</v>
      </c>
    </row>
    <row r="41" spans="1:15" x14ac:dyDescent="0.3">
      <c r="A41" s="50" t="s">
        <v>46</v>
      </c>
      <c r="B41" s="7">
        <v>457</v>
      </c>
      <c r="C41" s="7">
        <v>2537</v>
      </c>
      <c r="D41" s="45">
        <v>121</v>
      </c>
      <c r="E41" s="47">
        <v>4</v>
      </c>
      <c r="F41" s="7">
        <v>1</v>
      </c>
      <c r="G41" s="7">
        <v>0</v>
      </c>
      <c r="H41" s="7">
        <v>0</v>
      </c>
      <c r="I41" s="7">
        <v>0</v>
      </c>
      <c r="J41" s="7">
        <v>7</v>
      </c>
      <c r="K41" s="7">
        <v>4</v>
      </c>
      <c r="L41" s="7">
        <v>1</v>
      </c>
      <c r="M41" s="41">
        <f t="shared" si="0"/>
        <v>3132</v>
      </c>
      <c r="N41" s="49" t="s">
        <v>109</v>
      </c>
      <c r="O41" s="111">
        <v>3132</v>
      </c>
    </row>
    <row r="42" spans="1:15" x14ac:dyDescent="0.3">
      <c r="A42" s="50" t="s">
        <v>47</v>
      </c>
      <c r="B42" s="7">
        <v>5801</v>
      </c>
      <c r="C42" s="7">
        <v>13920</v>
      </c>
      <c r="D42" s="45">
        <v>508</v>
      </c>
      <c r="E42" s="47">
        <v>0</v>
      </c>
      <c r="F42" s="7">
        <v>0</v>
      </c>
      <c r="G42" s="7">
        <v>0</v>
      </c>
      <c r="H42" s="7">
        <v>0</v>
      </c>
      <c r="I42" s="7">
        <v>0</v>
      </c>
      <c r="J42" s="7">
        <v>1</v>
      </c>
      <c r="K42" s="7">
        <v>0</v>
      </c>
      <c r="L42" s="7">
        <v>0</v>
      </c>
      <c r="M42" s="41">
        <f t="shared" si="0"/>
        <v>20230</v>
      </c>
      <c r="N42" s="49" t="s">
        <v>110</v>
      </c>
      <c r="O42" s="111">
        <v>0</v>
      </c>
    </row>
    <row r="43" spans="1:15" x14ac:dyDescent="0.3">
      <c r="A43" s="50" t="s">
        <v>48</v>
      </c>
      <c r="B43" s="7">
        <v>70</v>
      </c>
      <c r="C43" s="7">
        <v>150</v>
      </c>
      <c r="D43" s="45">
        <v>4</v>
      </c>
      <c r="E43" s="47">
        <v>0</v>
      </c>
      <c r="F43" s="7">
        <v>0</v>
      </c>
      <c r="G43" s="7">
        <v>0</v>
      </c>
      <c r="H43" s="7">
        <v>0</v>
      </c>
      <c r="I43" s="7">
        <v>0</v>
      </c>
      <c r="J43" s="7">
        <v>0</v>
      </c>
      <c r="K43" s="7">
        <v>0</v>
      </c>
      <c r="L43" s="7">
        <v>0</v>
      </c>
      <c r="M43" s="41">
        <f t="shared" si="0"/>
        <v>224</v>
      </c>
      <c r="N43" s="49" t="s">
        <v>110</v>
      </c>
      <c r="O43" s="111">
        <v>0</v>
      </c>
    </row>
    <row r="44" spans="1:15" x14ac:dyDescent="0.3">
      <c r="A44" s="50" t="s">
        <v>49</v>
      </c>
      <c r="B44" s="7">
        <v>97</v>
      </c>
      <c r="C44" s="7">
        <v>607</v>
      </c>
      <c r="D44" s="45">
        <v>225</v>
      </c>
      <c r="E44" s="47">
        <v>0</v>
      </c>
      <c r="F44" s="7">
        <v>0</v>
      </c>
      <c r="G44" s="7">
        <v>0</v>
      </c>
      <c r="H44" s="7">
        <v>0</v>
      </c>
      <c r="I44" s="7">
        <v>0</v>
      </c>
      <c r="J44" s="7">
        <v>0</v>
      </c>
      <c r="K44" s="7">
        <v>0</v>
      </c>
      <c r="L44" s="7">
        <v>0</v>
      </c>
      <c r="M44" s="41">
        <f t="shared" si="0"/>
        <v>929</v>
      </c>
      <c r="N44" s="49" t="s">
        <v>110</v>
      </c>
      <c r="O44" s="111">
        <v>0</v>
      </c>
    </row>
    <row r="45" spans="1:15" x14ac:dyDescent="0.3">
      <c r="A45" s="50" t="s">
        <v>50</v>
      </c>
      <c r="B45" s="7">
        <v>512</v>
      </c>
      <c r="C45" s="7">
        <v>1297</v>
      </c>
      <c r="D45" s="45">
        <v>863</v>
      </c>
      <c r="E45" s="47">
        <v>0</v>
      </c>
      <c r="F45" s="7">
        <v>0</v>
      </c>
      <c r="G45" s="7">
        <v>0</v>
      </c>
      <c r="H45" s="7">
        <v>0</v>
      </c>
      <c r="I45" s="7">
        <v>0</v>
      </c>
      <c r="J45" s="7">
        <v>0</v>
      </c>
      <c r="K45" s="7">
        <v>0</v>
      </c>
      <c r="L45" s="7">
        <v>0</v>
      </c>
      <c r="M45" s="41">
        <f t="shared" si="0"/>
        <v>2672</v>
      </c>
      <c r="N45" s="49" t="s">
        <v>110</v>
      </c>
      <c r="O45" s="111">
        <v>0</v>
      </c>
    </row>
    <row r="46" spans="1:15" x14ac:dyDescent="0.3">
      <c r="A46" s="50" t="s">
        <v>51</v>
      </c>
      <c r="B46" s="7">
        <v>1541</v>
      </c>
      <c r="C46" s="7">
        <v>3922</v>
      </c>
      <c r="D46" s="45">
        <v>432</v>
      </c>
      <c r="E46" s="47">
        <v>0</v>
      </c>
      <c r="F46" s="7">
        <v>0</v>
      </c>
      <c r="G46" s="7">
        <v>0</v>
      </c>
      <c r="H46" s="7">
        <v>0</v>
      </c>
      <c r="I46" s="7">
        <v>0</v>
      </c>
      <c r="J46" s="7">
        <v>0</v>
      </c>
      <c r="K46" s="7">
        <v>0</v>
      </c>
      <c r="L46" s="7">
        <v>0</v>
      </c>
      <c r="M46" s="41">
        <f t="shared" si="0"/>
        <v>5895</v>
      </c>
      <c r="N46" s="49" t="s">
        <v>110</v>
      </c>
      <c r="O46" s="111">
        <v>0</v>
      </c>
    </row>
    <row r="47" spans="1:15" x14ac:dyDescent="0.3">
      <c r="A47" s="50" t="s">
        <v>52</v>
      </c>
      <c r="B47" s="7">
        <v>520</v>
      </c>
      <c r="C47" s="7">
        <v>2243</v>
      </c>
      <c r="D47" s="45">
        <v>227</v>
      </c>
      <c r="E47" s="47">
        <v>3</v>
      </c>
      <c r="F47" s="7">
        <v>1</v>
      </c>
      <c r="G47" s="7">
        <v>0</v>
      </c>
      <c r="H47" s="7">
        <v>0</v>
      </c>
      <c r="I47" s="7">
        <v>0</v>
      </c>
      <c r="J47" s="7">
        <v>12</v>
      </c>
      <c r="K47" s="7">
        <v>3</v>
      </c>
      <c r="L47" s="7">
        <v>0</v>
      </c>
      <c r="M47" s="41">
        <f t="shared" si="0"/>
        <v>3009</v>
      </c>
      <c r="N47" s="49" t="s">
        <v>109</v>
      </c>
      <c r="O47" s="111">
        <v>3009</v>
      </c>
    </row>
    <row r="48" spans="1:15" x14ac:dyDescent="0.3">
      <c r="A48" s="50" t="s">
        <v>53</v>
      </c>
      <c r="B48" s="7">
        <v>568</v>
      </c>
      <c r="C48" s="7">
        <v>988</v>
      </c>
      <c r="D48" s="45">
        <v>83</v>
      </c>
      <c r="E48" s="47">
        <v>0</v>
      </c>
      <c r="F48" s="7">
        <v>0</v>
      </c>
      <c r="G48" s="7">
        <v>0</v>
      </c>
      <c r="H48" s="7">
        <v>0</v>
      </c>
      <c r="I48" s="7">
        <v>0</v>
      </c>
      <c r="J48" s="7">
        <v>0</v>
      </c>
      <c r="K48" s="7">
        <v>0</v>
      </c>
      <c r="L48" s="7">
        <v>0</v>
      </c>
      <c r="M48" s="41">
        <f t="shared" si="0"/>
        <v>1639</v>
      </c>
      <c r="N48" s="49" t="s">
        <v>110</v>
      </c>
      <c r="O48" s="111">
        <v>0</v>
      </c>
    </row>
    <row r="49" spans="1:15" x14ac:dyDescent="0.3">
      <c r="A49" s="50" t="s">
        <v>54</v>
      </c>
      <c r="B49" s="7">
        <v>458</v>
      </c>
      <c r="C49" s="7">
        <v>432</v>
      </c>
      <c r="D49" s="45">
        <v>8</v>
      </c>
      <c r="E49" s="47">
        <v>0</v>
      </c>
      <c r="F49" s="7">
        <v>0</v>
      </c>
      <c r="G49" s="7">
        <v>0</v>
      </c>
      <c r="H49" s="7">
        <v>0</v>
      </c>
      <c r="I49" s="7">
        <v>0</v>
      </c>
      <c r="J49" s="7">
        <v>0</v>
      </c>
      <c r="K49" s="7">
        <v>0</v>
      </c>
      <c r="L49" s="7">
        <v>0</v>
      </c>
      <c r="M49" s="41">
        <f t="shared" si="0"/>
        <v>898</v>
      </c>
      <c r="N49" s="49" t="s">
        <v>110</v>
      </c>
      <c r="O49" s="111">
        <v>0</v>
      </c>
    </row>
    <row r="50" spans="1:15" x14ac:dyDescent="0.3">
      <c r="A50" s="50" t="s">
        <v>55</v>
      </c>
      <c r="B50" s="7">
        <v>369</v>
      </c>
      <c r="C50" s="7">
        <v>644</v>
      </c>
      <c r="D50" s="45">
        <v>637</v>
      </c>
      <c r="E50" s="47">
        <v>0</v>
      </c>
      <c r="F50" s="7">
        <v>0</v>
      </c>
      <c r="G50" s="7">
        <v>0</v>
      </c>
      <c r="H50" s="7">
        <v>0</v>
      </c>
      <c r="I50" s="7">
        <v>0</v>
      </c>
      <c r="J50" s="7">
        <v>0</v>
      </c>
      <c r="K50" s="7">
        <v>0</v>
      </c>
      <c r="L50" s="7">
        <v>0</v>
      </c>
      <c r="M50" s="41">
        <f t="shared" si="0"/>
        <v>1650</v>
      </c>
      <c r="N50" s="49" t="s">
        <v>110</v>
      </c>
      <c r="O50" s="111">
        <v>0</v>
      </c>
    </row>
    <row r="51" spans="1:15" x14ac:dyDescent="0.3">
      <c r="A51" s="50" t="s">
        <v>56</v>
      </c>
      <c r="B51" s="7">
        <v>56</v>
      </c>
      <c r="C51" s="7">
        <v>681</v>
      </c>
      <c r="D51" s="45">
        <v>11</v>
      </c>
      <c r="E51" s="47">
        <v>0</v>
      </c>
      <c r="F51" s="7">
        <v>0</v>
      </c>
      <c r="G51" s="7">
        <v>0</v>
      </c>
      <c r="H51" s="7">
        <v>0</v>
      </c>
      <c r="I51" s="7">
        <v>0</v>
      </c>
      <c r="J51" s="7">
        <v>2</v>
      </c>
      <c r="K51" s="7">
        <v>1</v>
      </c>
      <c r="L51" s="7">
        <v>0</v>
      </c>
      <c r="M51" s="41">
        <f t="shared" si="0"/>
        <v>751</v>
      </c>
      <c r="N51" s="49" t="s">
        <v>109</v>
      </c>
      <c r="O51" s="111">
        <v>751</v>
      </c>
    </row>
    <row r="52" spans="1:15" x14ac:dyDescent="0.3">
      <c r="A52" s="50" t="s">
        <v>57</v>
      </c>
      <c r="B52" s="7">
        <v>935</v>
      </c>
      <c r="C52" s="7">
        <v>400</v>
      </c>
      <c r="D52" s="45">
        <v>200</v>
      </c>
      <c r="E52" s="47">
        <v>2</v>
      </c>
      <c r="F52" s="7">
        <v>0</v>
      </c>
      <c r="G52" s="7">
        <v>0</v>
      </c>
      <c r="H52" s="7">
        <v>0</v>
      </c>
      <c r="I52" s="7">
        <v>4</v>
      </c>
      <c r="J52" s="7">
        <v>7</v>
      </c>
      <c r="K52" s="7">
        <v>1</v>
      </c>
      <c r="L52" s="7">
        <v>0</v>
      </c>
      <c r="M52" s="41">
        <f t="shared" si="0"/>
        <v>1549</v>
      </c>
      <c r="N52" s="49" t="s">
        <v>110</v>
      </c>
      <c r="O52" s="111">
        <v>0</v>
      </c>
    </row>
    <row r="53" spans="1:15" x14ac:dyDescent="0.3">
      <c r="A53" s="50" t="s">
        <v>58</v>
      </c>
      <c r="B53" s="7">
        <v>249</v>
      </c>
      <c r="C53" s="7">
        <v>1273</v>
      </c>
      <c r="D53" s="45">
        <v>46</v>
      </c>
      <c r="E53" s="47">
        <v>3</v>
      </c>
      <c r="F53" s="7">
        <v>0</v>
      </c>
      <c r="G53" s="7">
        <v>0</v>
      </c>
      <c r="H53" s="7">
        <v>0</v>
      </c>
      <c r="I53" s="7">
        <v>0</v>
      </c>
      <c r="J53" s="7">
        <v>3</v>
      </c>
      <c r="K53" s="7">
        <v>3</v>
      </c>
      <c r="L53" s="7">
        <v>0</v>
      </c>
      <c r="M53" s="41">
        <f t="shared" si="0"/>
        <v>1577</v>
      </c>
      <c r="N53" s="49" t="s">
        <v>109</v>
      </c>
      <c r="O53" s="111">
        <v>1577</v>
      </c>
    </row>
    <row r="54" spans="1:15" x14ac:dyDescent="0.3">
      <c r="A54" s="50" t="s">
        <v>59</v>
      </c>
      <c r="B54" s="7">
        <v>7945</v>
      </c>
      <c r="C54" s="7">
        <v>6397</v>
      </c>
      <c r="D54" s="45">
        <v>423</v>
      </c>
      <c r="E54" s="47">
        <v>0</v>
      </c>
      <c r="F54" s="7">
        <v>0</v>
      </c>
      <c r="G54" s="7">
        <v>0</v>
      </c>
      <c r="H54" s="7">
        <v>0</v>
      </c>
      <c r="I54" s="7">
        <v>0</v>
      </c>
      <c r="J54" s="7">
        <v>0</v>
      </c>
      <c r="K54" s="7">
        <v>0</v>
      </c>
      <c r="L54" s="7">
        <v>0</v>
      </c>
      <c r="M54" s="41">
        <f t="shared" si="0"/>
        <v>14765</v>
      </c>
      <c r="N54" s="49" t="s">
        <v>110</v>
      </c>
      <c r="O54" s="111">
        <v>0</v>
      </c>
    </row>
    <row r="55" spans="1:15" x14ac:dyDescent="0.3">
      <c r="A55" s="50" t="s">
        <v>60</v>
      </c>
      <c r="B55" s="7">
        <v>36</v>
      </c>
      <c r="C55" s="7">
        <v>687</v>
      </c>
      <c r="D55" s="45">
        <v>252</v>
      </c>
      <c r="E55" s="47">
        <v>0</v>
      </c>
      <c r="F55" s="7">
        <v>0</v>
      </c>
      <c r="G55" s="7">
        <v>0</v>
      </c>
      <c r="H55" s="7">
        <v>0</v>
      </c>
      <c r="I55" s="7">
        <v>0</v>
      </c>
      <c r="J55" s="7">
        <v>0</v>
      </c>
      <c r="K55" s="7">
        <v>0</v>
      </c>
      <c r="L55" s="7">
        <v>0</v>
      </c>
      <c r="M55" s="41">
        <f t="shared" si="0"/>
        <v>975</v>
      </c>
      <c r="N55" s="49" t="s">
        <v>110</v>
      </c>
      <c r="O55" s="111">
        <v>0</v>
      </c>
    </row>
    <row r="56" spans="1:15" x14ac:dyDescent="0.3">
      <c r="A56" s="50" t="s">
        <v>61</v>
      </c>
      <c r="B56" s="7">
        <v>261</v>
      </c>
      <c r="C56" s="7">
        <v>448</v>
      </c>
      <c r="D56" s="45">
        <v>305</v>
      </c>
      <c r="E56" s="47">
        <v>0</v>
      </c>
      <c r="F56" s="7">
        <v>0</v>
      </c>
      <c r="G56" s="7">
        <v>0</v>
      </c>
      <c r="H56" s="7">
        <v>0</v>
      </c>
      <c r="I56" s="7">
        <v>0</v>
      </c>
      <c r="J56" s="7">
        <v>0</v>
      </c>
      <c r="K56" s="7">
        <v>0</v>
      </c>
      <c r="L56" s="7">
        <v>0</v>
      </c>
      <c r="M56" s="41">
        <f t="shared" si="0"/>
        <v>1014</v>
      </c>
      <c r="N56" s="49" t="s">
        <v>110</v>
      </c>
      <c r="O56" s="111">
        <v>0</v>
      </c>
    </row>
    <row r="57" spans="1:15" x14ac:dyDescent="0.3">
      <c r="A57" s="50" t="s">
        <v>62</v>
      </c>
      <c r="B57" s="7">
        <v>1377</v>
      </c>
      <c r="C57" s="7">
        <v>818</v>
      </c>
      <c r="D57" s="45">
        <v>242</v>
      </c>
      <c r="E57" s="47">
        <v>0</v>
      </c>
      <c r="F57" s="7">
        <v>0</v>
      </c>
      <c r="G57" s="7">
        <v>0</v>
      </c>
      <c r="H57" s="7">
        <v>0</v>
      </c>
      <c r="I57" s="7">
        <v>0</v>
      </c>
      <c r="J57" s="7">
        <v>0</v>
      </c>
      <c r="K57" s="7">
        <v>0</v>
      </c>
      <c r="L57" s="7">
        <v>0</v>
      </c>
      <c r="M57" s="41">
        <f t="shared" si="0"/>
        <v>2437</v>
      </c>
      <c r="N57" s="49" t="s">
        <v>110</v>
      </c>
      <c r="O57" s="111">
        <v>0</v>
      </c>
    </row>
    <row r="58" spans="1:15" x14ac:dyDescent="0.3">
      <c r="A58" s="50" t="s">
        <v>63</v>
      </c>
      <c r="B58" s="7">
        <v>486</v>
      </c>
      <c r="C58" s="7">
        <v>252</v>
      </c>
      <c r="D58" s="45">
        <v>23</v>
      </c>
      <c r="E58" s="47">
        <v>0</v>
      </c>
      <c r="F58" s="7">
        <v>0</v>
      </c>
      <c r="G58" s="7">
        <v>0</v>
      </c>
      <c r="H58" s="7">
        <v>0</v>
      </c>
      <c r="I58" s="7">
        <v>0</v>
      </c>
      <c r="J58" s="7">
        <v>0</v>
      </c>
      <c r="K58" s="7">
        <v>0</v>
      </c>
      <c r="L58" s="7">
        <v>0</v>
      </c>
      <c r="M58" s="41">
        <f t="shared" si="0"/>
        <v>761</v>
      </c>
      <c r="N58" s="49" t="s">
        <v>110</v>
      </c>
      <c r="O58" s="111">
        <v>0</v>
      </c>
    </row>
    <row r="59" spans="1:15" x14ac:dyDescent="0.3">
      <c r="A59" s="50" t="s">
        <v>64</v>
      </c>
      <c r="B59" s="7">
        <v>42</v>
      </c>
      <c r="C59" s="7">
        <v>18</v>
      </c>
      <c r="D59" s="45">
        <v>8</v>
      </c>
      <c r="E59" s="47">
        <v>0</v>
      </c>
      <c r="F59" s="7">
        <v>0</v>
      </c>
      <c r="G59" s="7">
        <v>0</v>
      </c>
      <c r="H59" s="7">
        <v>0</v>
      </c>
      <c r="I59" s="7">
        <v>0</v>
      </c>
      <c r="J59" s="7">
        <v>0</v>
      </c>
      <c r="K59" s="7">
        <v>0</v>
      </c>
      <c r="L59" s="7">
        <v>0</v>
      </c>
      <c r="M59" s="41">
        <f t="shared" si="0"/>
        <v>68</v>
      </c>
      <c r="N59" s="49" t="s">
        <v>110</v>
      </c>
      <c r="O59" s="111">
        <v>0</v>
      </c>
    </row>
    <row r="60" spans="1:15" x14ac:dyDescent="0.3">
      <c r="A60" s="50" t="s">
        <v>65</v>
      </c>
      <c r="B60" s="7">
        <v>818</v>
      </c>
      <c r="C60" s="7">
        <v>157</v>
      </c>
      <c r="D60" s="45">
        <v>28</v>
      </c>
      <c r="E60" s="47">
        <v>0</v>
      </c>
      <c r="F60" s="7">
        <v>0</v>
      </c>
      <c r="G60" s="7">
        <v>0</v>
      </c>
      <c r="H60" s="7">
        <v>0</v>
      </c>
      <c r="I60" s="7">
        <v>0</v>
      </c>
      <c r="J60" s="7">
        <v>0</v>
      </c>
      <c r="K60" s="7">
        <v>0</v>
      </c>
      <c r="L60" s="7">
        <v>0</v>
      </c>
      <c r="M60" s="41">
        <f t="shared" si="0"/>
        <v>1003</v>
      </c>
      <c r="N60" s="49" t="s">
        <v>110</v>
      </c>
      <c r="O60" s="111">
        <v>0</v>
      </c>
    </row>
    <row r="61" spans="1:15" x14ac:dyDescent="0.3">
      <c r="A61" s="50" t="s">
        <v>66</v>
      </c>
      <c r="B61" s="7">
        <v>58</v>
      </c>
      <c r="C61" s="7">
        <v>412</v>
      </c>
      <c r="D61" s="45">
        <v>3</v>
      </c>
      <c r="E61" s="47">
        <v>1</v>
      </c>
      <c r="F61" s="7">
        <v>0</v>
      </c>
      <c r="G61" s="7">
        <v>0</v>
      </c>
      <c r="H61" s="7">
        <v>0</v>
      </c>
      <c r="I61" s="7">
        <v>0</v>
      </c>
      <c r="J61" s="7">
        <v>0</v>
      </c>
      <c r="K61" s="7">
        <v>0</v>
      </c>
      <c r="L61" s="7">
        <v>0</v>
      </c>
      <c r="M61" s="41">
        <f t="shared" si="0"/>
        <v>474</v>
      </c>
      <c r="N61" s="49" t="s">
        <v>109</v>
      </c>
      <c r="O61" s="111">
        <v>474</v>
      </c>
    </row>
    <row r="62" spans="1:15" x14ac:dyDescent="0.3">
      <c r="A62" s="50" t="s">
        <v>67</v>
      </c>
      <c r="B62" s="7">
        <v>1351</v>
      </c>
      <c r="C62" s="7">
        <v>596</v>
      </c>
      <c r="D62" s="45">
        <v>207</v>
      </c>
      <c r="E62" s="47">
        <v>0</v>
      </c>
      <c r="F62" s="7">
        <v>0</v>
      </c>
      <c r="G62" s="7">
        <v>0</v>
      </c>
      <c r="H62" s="7">
        <v>0</v>
      </c>
      <c r="I62" s="7">
        <v>0</v>
      </c>
      <c r="J62" s="7">
        <v>0</v>
      </c>
      <c r="K62" s="7">
        <v>0</v>
      </c>
      <c r="L62" s="7">
        <v>0</v>
      </c>
      <c r="M62" s="41">
        <f t="shared" si="0"/>
        <v>2154</v>
      </c>
      <c r="N62" s="49" t="s">
        <v>110</v>
      </c>
      <c r="O62" s="111">
        <v>0</v>
      </c>
    </row>
    <row r="63" spans="1:15" x14ac:dyDescent="0.3">
      <c r="A63" s="50" t="s">
        <v>68</v>
      </c>
      <c r="B63" s="7">
        <v>422</v>
      </c>
      <c r="C63" s="7">
        <v>1086</v>
      </c>
      <c r="D63" s="45">
        <v>890</v>
      </c>
      <c r="E63" s="47">
        <v>0</v>
      </c>
      <c r="F63" s="7">
        <v>0</v>
      </c>
      <c r="G63" s="7">
        <v>0</v>
      </c>
      <c r="H63" s="7">
        <v>0</v>
      </c>
      <c r="I63" s="7">
        <v>0</v>
      </c>
      <c r="J63" s="7">
        <v>0</v>
      </c>
      <c r="K63" s="7">
        <v>0</v>
      </c>
      <c r="L63" s="7">
        <v>0</v>
      </c>
      <c r="M63" s="41">
        <f t="shared" si="0"/>
        <v>2398</v>
      </c>
      <c r="N63" s="49" t="s">
        <v>110</v>
      </c>
      <c r="O63" s="111">
        <v>0</v>
      </c>
    </row>
    <row r="64" spans="1:15" x14ac:dyDescent="0.3">
      <c r="A64" s="50" t="s">
        <v>69</v>
      </c>
      <c r="B64" s="7">
        <v>49</v>
      </c>
      <c r="C64" s="7">
        <v>837</v>
      </c>
      <c r="D64" s="45">
        <v>101</v>
      </c>
      <c r="E64" s="47">
        <v>1</v>
      </c>
      <c r="F64" s="7">
        <v>0</v>
      </c>
      <c r="G64" s="7">
        <v>0</v>
      </c>
      <c r="H64" s="7">
        <v>0</v>
      </c>
      <c r="I64" s="7">
        <v>0</v>
      </c>
      <c r="J64" s="7">
        <v>2</v>
      </c>
      <c r="K64" s="7">
        <v>0</v>
      </c>
      <c r="L64" s="7">
        <v>0</v>
      </c>
      <c r="M64" s="41">
        <f t="shared" si="0"/>
        <v>990</v>
      </c>
      <c r="N64" s="49" t="s">
        <v>109</v>
      </c>
      <c r="O64" s="111">
        <v>990</v>
      </c>
    </row>
    <row r="65" spans="1:15" x14ac:dyDescent="0.3">
      <c r="A65" s="50" t="s">
        <v>70</v>
      </c>
      <c r="B65" s="7">
        <v>5505</v>
      </c>
      <c r="C65" s="7">
        <v>12002</v>
      </c>
      <c r="D65" s="45">
        <v>5028</v>
      </c>
      <c r="E65" s="47">
        <v>15</v>
      </c>
      <c r="F65" s="7">
        <v>2</v>
      </c>
      <c r="G65" s="7">
        <v>0</v>
      </c>
      <c r="H65" s="7">
        <v>0</v>
      </c>
      <c r="I65" s="7">
        <v>3</v>
      </c>
      <c r="J65" s="7">
        <v>40</v>
      </c>
      <c r="K65" s="7">
        <v>5</v>
      </c>
      <c r="L65" s="7">
        <v>3</v>
      </c>
      <c r="M65" s="41">
        <f t="shared" si="0"/>
        <v>22603</v>
      </c>
      <c r="N65" s="49" t="s">
        <v>109</v>
      </c>
      <c r="O65" s="111">
        <v>6124</v>
      </c>
    </row>
    <row r="66" spans="1:15" x14ac:dyDescent="0.3">
      <c r="A66" s="50" t="s">
        <v>71</v>
      </c>
      <c r="B66" s="7">
        <v>122</v>
      </c>
      <c r="C66" s="7">
        <v>852</v>
      </c>
      <c r="D66" s="45">
        <v>312</v>
      </c>
      <c r="E66" s="47">
        <v>3</v>
      </c>
      <c r="F66" s="7">
        <v>0</v>
      </c>
      <c r="G66" s="7">
        <v>0</v>
      </c>
      <c r="H66" s="7">
        <v>0</v>
      </c>
      <c r="I66" s="7">
        <v>1</v>
      </c>
      <c r="J66" s="7">
        <v>1</v>
      </c>
      <c r="K66" s="7">
        <v>2</v>
      </c>
      <c r="L66" s="7">
        <v>0</v>
      </c>
      <c r="M66" s="41">
        <f t="shared" si="0"/>
        <v>1293</v>
      </c>
      <c r="N66" s="49" t="s">
        <v>109</v>
      </c>
      <c r="O66" s="111">
        <v>1293</v>
      </c>
    </row>
    <row r="67" spans="1:15" x14ac:dyDescent="0.3">
      <c r="A67" s="9" t="s">
        <v>6</v>
      </c>
      <c r="B67" s="5">
        <f>SUM(B3:B66)</f>
        <v>210435</v>
      </c>
      <c r="C67" s="5">
        <f>SUM(C3:C66)</f>
        <v>201615</v>
      </c>
      <c r="D67" s="46">
        <f>SUM(D3:D66)</f>
        <v>71812</v>
      </c>
      <c r="E67" s="48">
        <f t="shared" ref="E67:L67" si="1">SUM(E3:E66)</f>
        <v>102</v>
      </c>
      <c r="F67" s="46">
        <f t="shared" si="1"/>
        <v>19</v>
      </c>
      <c r="G67" s="46">
        <f t="shared" si="1"/>
        <v>13</v>
      </c>
      <c r="H67" s="46">
        <f t="shared" si="1"/>
        <v>1</v>
      </c>
      <c r="I67" s="46">
        <f t="shared" si="1"/>
        <v>54</v>
      </c>
      <c r="J67" s="46">
        <f t="shared" si="1"/>
        <v>480</v>
      </c>
      <c r="K67" s="46">
        <f t="shared" si="1"/>
        <v>68</v>
      </c>
      <c r="L67" s="46">
        <f t="shared" si="1"/>
        <v>14</v>
      </c>
      <c r="M67" s="42">
        <f>SUM(M3:M66)</f>
        <v>484613</v>
      </c>
      <c r="N67" s="43">
        <v>21</v>
      </c>
      <c r="O67" s="112">
        <f>SUM(O3:O66)</f>
        <v>81487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dimension ref="A1:AJ39"/>
  <sheetViews>
    <sheetView topLeftCell="AF1" workbookViewId="0">
      <pane ySplit="2" topLeftCell="A3" activePane="bottomLeft" state="frozen"/>
      <selection activeCell="F67" sqref="F67"/>
      <selection pane="bottomLeft" activeCell="AI3" sqref="AI3:AI38"/>
    </sheetView>
  </sheetViews>
  <sheetFormatPr defaultColWidth="9.5546875" defaultRowHeight="14.4" x14ac:dyDescent="0.3"/>
  <cols>
    <col min="1" max="1" width="22.33203125" style="10" bestFit="1" customWidth="1"/>
    <col min="2" max="33" width="35.6640625" style="10" customWidth="1"/>
    <col min="34" max="34" width="13.6640625" style="10" bestFit="1" customWidth="1"/>
    <col min="35" max="35" width="26.44140625" style="10" customWidth="1"/>
    <col min="36" max="16384" width="9.5546875" style="10"/>
  </cols>
  <sheetData>
    <row r="1" spans="1:36" x14ac:dyDescent="0.3">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28.8" x14ac:dyDescent="0.3">
      <c r="A2" s="5" t="s">
        <v>72</v>
      </c>
      <c r="B2" s="9" t="s">
        <v>136</v>
      </c>
      <c r="C2" s="9" t="s">
        <v>137</v>
      </c>
      <c r="D2" s="101" t="s">
        <v>73</v>
      </c>
      <c r="E2" s="9" t="s">
        <v>138</v>
      </c>
      <c r="F2" s="9" t="s">
        <v>139</v>
      </c>
      <c r="G2" s="101" t="s">
        <v>74</v>
      </c>
      <c r="H2" s="9" t="s">
        <v>140</v>
      </c>
      <c r="I2" s="102" t="s">
        <v>89</v>
      </c>
      <c r="J2" s="105" t="s">
        <v>141</v>
      </c>
      <c r="K2" s="9" t="s">
        <v>142</v>
      </c>
      <c r="L2" s="109" t="s">
        <v>111</v>
      </c>
      <c r="M2" s="103" t="s">
        <v>143</v>
      </c>
      <c r="N2" s="9" t="s">
        <v>144</v>
      </c>
      <c r="O2" s="109" t="s">
        <v>112</v>
      </c>
      <c r="P2" s="103" t="s">
        <v>145</v>
      </c>
      <c r="Q2" s="9" t="s">
        <v>146</v>
      </c>
      <c r="R2" s="109" t="s">
        <v>113</v>
      </c>
      <c r="S2" s="103" t="s">
        <v>147</v>
      </c>
      <c r="T2" s="9" t="s">
        <v>148</v>
      </c>
      <c r="U2" s="109" t="s">
        <v>114</v>
      </c>
      <c r="V2" s="103" t="s">
        <v>149</v>
      </c>
      <c r="W2" s="9" t="s">
        <v>150</v>
      </c>
      <c r="X2" s="109" t="s">
        <v>115</v>
      </c>
      <c r="Y2" s="103" t="s">
        <v>151</v>
      </c>
      <c r="Z2" s="9" t="s">
        <v>152</v>
      </c>
      <c r="AA2" s="109" t="s">
        <v>116</v>
      </c>
      <c r="AB2" s="103" t="s">
        <v>153</v>
      </c>
      <c r="AC2" s="9" t="s">
        <v>154</v>
      </c>
      <c r="AD2" s="109" t="s">
        <v>117</v>
      </c>
      <c r="AE2" s="103" t="s">
        <v>155</v>
      </c>
      <c r="AF2" s="9" t="s">
        <v>156</v>
      </c>
      <c r="AG2" s="109" t="s">
        <v>118</v>
      </c>
      <c r="AH2" s="103" t="s">
        <v>3</v>
      </c>
      <c r="AI2" s="113" t="s">
        <v>164</v>
      </c>
      <c r="AJ2" s="107"/>
    </row>
    <row r="3" spans="1:36" x14ac:dyDescent="0.3">
      <c r="A3" s="14" t="s">
        <v>75</v>
      </c>
      <c r="B3" s="8">
        <v>227</v>
      </c>
      <c r="C3" s="8">
        <v>122035</v>
      </c>
      <c r="D3" s="15">
        <v>122262</v>
      </c>
      <c r="E3" s="8">
        <v>257</v>
      </c>
      <c r="F3" s="8">
        <v>98962</v>
      </c>
      <c r="G3" s="15">
        <v>99219</v>
      </c>
      <c r="H3" s="16">
        <v>35688</v>
      </c>
      <c r="I3" s="68">
        <v>35688</v>
      </c>
      <c r="J3" s="71">
        <v>1</v>
      </c>
      <c r="K3" s="8">
        <v>37</v>
      </c>
      <c r="L3" s="15">
        <v>38</v>
      </c>
      <c r="M3" s="8">
        <v>0</v>
      </c>
      <c r="N3" s="8">
        <v>9</v>
      </c>
      <c r="O3" s="15">
        <v>9</v>
      </c>
      <c r="P3" s="8">
        <v>0</v>
      </c>
      <c r="Q3" s="8">
        <v>7</v>
      </c>
      <c r="R3" s="15">
        <v>7</v>
      </c>
      <c r="S3" s="8">
        <v>0</v>
      </c>
      <c r="T3" s="8">
        <v>0</v>
      </c>
      <c r="U3" s="15">
        <v>0</v>
      </c>
      <c r="V3" s="8">
        <v>0</v>
      </c>
      <c r="W3" s="8">
        <v>29</v>
      </c>
      <c r="X3" s="15">
        <v>29</v>
      </c>
      <c r="Y3" s="8">
        <v>2</v>
      </c>
      <c r="Z3" s="8">
        <v>161</v>
      </c>
      <c r="AA3" s="15">
        <v>163</v>
      </c>
      <c r="AB3" s="8">
        <v>0</v>
      </c>
      <c r="AC3" s="8">
        <v>31</v>
      </c>
      <c r="AD3" s="15">
        <v>31</v>
      </c>
      <c r="AE3" s="8">
        <v>0</v>
      </c>
      <c r="AF3" s="8">
        <v>4</v>
      </c>
      <c r="AG3" s="15">
        <v>4</v>
      </c>
      <c r="AH3" s="41">
        <f>SUM(D3,G3,I3,L3,O3,R3,U3,X3,AA3,AD3,AG3)</f>
        <v>257450</v>
      </c>
      <c r="AI3" s="114">
        <v>42007</v>
      </c>
    </row>
    <row r="4" spans="1:36" x14ac:dyDescent="0.3">
      <c r="A4" s="17" t="s">
        <v>76</v>
      </c>
      <c r="B4" s="23">
        <v>0</v>
      </c>
      <c r="C4" s="23">
        <v>6</v>
      </c>
      <c r="D4" s="18">
        <v>6</v>
      </c>
      <c r="E4" s="23">
        <v>0</v>
      </c>
      <c r="F4" s="23">
        <v>4</v>
      </c>
      <c r="G4" s="18">
        <v>4</v>
      </c>
      <c r="H4" s="19">
        <v>5</v>
      </c>
      <c r="I4" s="78">
        <v>5</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15</v>
      </c>
      <c r="AI4" s="115">
        <v>3</v>
      </c>
    </row>
    <row r="5" spans="1:36" x14ac:dyDescent="0.3">
      <c r="A5" s="17" t="s">
        <v>77</v>
      </c>
      <c r="B5" s="23">
        <v>9</v>
      </c>
      <c r="C5" s="23">
        <v>2647</v>
      </c>
      <c r="D5" s="18">
        <v>2656</v>
      </c>
      <c r="E5" s="23">
        <v>8</v>
      </c>
      <c r="F5" s="23">
        <v>1871</v>
      </c>
      <c r="G5" s="18">
        <v>1879</v>
      </c>
      <c r="H5" s="19">
        <v>1851</v>
      </c>
      <c r="I5" s="78">
        <v>1851</v>
      </c>
      <c r="J5" s="72">
        <v>0</v>
      </c>
      <c r="K5" s="23">
        <v>1</v>
      </c>
      <c r="L5" s="18">
        <v>1</v>
      </c>
      <c r="M5" s="23">
        <v>0</v>
      </c>
      <c r="N5" s="23">
        <v>1</v>
      </c>
      <c r="O5" s="18">
        <v>1</v>
      </c>
      <c r="P5" s="23">
        <v>0</v>
      </c>
      <c r="Q5" s="23">
        <v>1</v>
      </c>
      <c r="R5" s="18">
        <v>1</v>
      </c>
      <c r="S5" s="23">
        <v>0</v>
      </c>
      <c r="T5" s="23">
        <v>0</v>
      </c>
      <c r="U5" s="18">
        <v>0</v>
      </c>
      <c r="V5" s="23">
        <v>0</v>
      </c>
      <c r="W5" s="23">
        <v>5</v>
      </c>
      <c r="X5" s="18">
        <v>5</v>
      </c>
      <c r="Y5" s="23">
        <v>0</v>
      </c>
      <c r="Z5" s="23">
        <v>5</v>
      </c>
      <c r="AA5" s="18">
        <v>5</v>
      </c>
      <c r="AB5" s="23">
        <v>0</v>
      </c>
      <c r="AC5" s="23">
        <v>4</v>
      </c>
      <c r="AD5" s="18">
        <v>4</v>
      </c>
      <c r="AE5" s="23">
        <v>0</v>
      </c>
      <c r="AF5" s="23">
        <v>0</v>
      </c>
      <c r="AG5" s="18">
        <v>0</v>
      </c>
      <c r="AH5" s="64">
        <f t="shared" si="0"/>
        <v>6403</v>
      </c>
      <c r="AI5" s="115">
        <v>1357</v>
      </c>
    </row>
    <row r="6" spans="1:36" x14ac:dyDescent="0.3">
      <c r="A6" s="17" t="s">
        <v>78</v>
      </c>
      <c r="B6" s="23">
        <v>17</v>
      </c>
      <c r="C6" s="23">
        <v>6716</v>
      </c>
      <c r="D6" s="18">
        <v>6733</v>
      </c>
      <c r="E6" s="23">
        <v>12</v>
      </c>
      <c r="F6" s="23">
        <v>3046</v>
      </c>
      <c r="G6" s="18">
        <v>3058</v>
      </c>
      <c r="H6" s="19">
        <v>2839</v>
      </c>
      <c r="I6" s="78">
        <v>2839</v>
      </c>
      <c r="J6" s="72">
        <v>0</v>
      </c>
      <c r="K6" s="23">
        <v>2</v>
      </c>
      <c r="L6" s="18">
        <v>2</v>
      </c>
      <c r="M6" s="23">
        <v>0</v>
      </c>
      <c r="N6" s="23">
        <v>0</v>
      </c>
      <c r="O6" s="18">
        <v>0</v>
      </c>
      <c r="P6" s="23">
        <v>0</v>
      </c>
      <c r="Q6" s="23">
        <v>3</v>
      </c>
      <c r="R6" s="18">
        <v>3</v>
      </c>
      <c r="S6" s="23">
        <v>0</v>
      </c>
      <c r="T6" s="23">
        <v>0</v>
      </c>
      <c r="U6" s="18">
        <v>0</v>
      </c>
      <c r="V6" s="23">
        <v>0</v>
      </c>
      <c r="W6" s="23">
        <v>3</v>
      </c>
      <c r="X6" s="18">
        <v>3</v>
      </c>
      <c r="Y6" s="23">
        <v>0</v>
      </c>
      <c r="Z6" s="23">
        <v>18</v>
      </c>
      <c r="AA6" s="18">
        <v>18</v>
      </c>
      <c r="AB6" s="23">
        <v>0</v>
      </c>
      <c r="AC6" s="23">
        <v>5</v>
      </c>
      <c r="AD6" s="18">
        <v>5</v>
      </c>
      <c r="AE6" s="23">
        <v>0</v>
      </c>
      <c r="AF6" s="23">
        <v>0</v>
      </c>
      <c r="AG6" s="18">
        <v>0</v>
      </c>
      <c r="AH6" s="64">
        <f t="shared" si="0"/>
        <v>12661</v>
      </c>
      <c r="AI6" s="115">
        <v>1907</v>
      </c>
    </row>
    <row r="7" spans="1:36" x14ac:dyDescent="0.3">
      <c r="A7" s="17" t="s">
        <v>79</v>
      </c>
      <c r="B7" s="23">
        <v>24</v>
      </c>
      <c r="C7" s="23">
        <v>9158</v>
      </c>
      <c r="D7" s="18">
        <v>9182</v>
      </c>
      <c r="E7" s="23">
        <v>18</v>
      </c>
      <c r="F7" s="23">
        <v>5360</v>
      </c>
      <c r="G7" s="18">
        <v>5378</v>
      </c>
      <c r="H7" s="19">
        <v>3626</v>
      </c>
      <c r="I7" s="78">
        <v>3626</v>
      </c>
      <c r="J7" s="72">
        <v>1</v>
      </c>
      <c r="K7" s="23">
        <v>9</v>
      </c>
      <c r="L7" s="18">
        <v>10</v>
      </c>
      <c r="M7" s="23">
        <v>0</v>
      </c>
      <c r="N7" s="23">
        <v>1</v>
      </c>
      <c r="O7" s="18">
        <v>1</v>
      </c>
      <c r="P7" s="23">
        <v>0</v>
      </c>
      <c r="Q7" s="23">
        <v>1</v>
      </c>
      <c r="R7" s="18">
        <v>1</v>
      </c>
      <c r="S7" s="23">
        <v>0</v>
      </c>
      <c r="T7" s="23">
        <v>0</v>
      </c>
      <c r="U7" s="18">
        <v>0</v>
      </c>
      <c r="V7" s="23">
        <v>0</v>
      </c>
      <c r="W7" s="23">
        <v>5</v>
      </c>
      <c r="X7" s="18">
        <v>5</v>
      </c>
      <c r="Y7" s="23">
        <v>1</v>
      </c>
      <c r="Z7" s="23">
        <v>30</v>
      </c>
      <c r="AA7" s="18">
        <v>31</v>
      </c>
      <c r="AB7" s="23">
        <v>0</v>
      </c>
      <c r="AC7" s="23">
        <v>3</v>
      </c>
      <c r="AD7" s="18">
        <v>3</v>
      </c>
      <c r="AE7" s="23">
        <v>0</v>
      </c>
      <c r="AF7" s="23">
        <v>1</v>
      </c>
      <c r="AG7" s="18">
        <v>1</v>
      </c>
      <c r="AH7" s="64">
        <f t="shared" si="0"/>
        <v>18238</v>
      </c>
      <c r="AI7" s="115">
        <v>3081</v>
      </c>
    </row>
    <row r="8" spans="1:36" x14ac:dyDescent="0.3">
      <c r="A8" s="17" t="s">
        <v>80</v>
      </c>
      <c r="B8" s="23">
        <v>19</v>
      </c>
      <c r="C8" s="23">
        <v>10778</v>
      </c>
      <c r="D8" s="18">
        <v>10797</v>
      </c>
      <c r="E8" s="23">
        <v>23</v>
      </c>
      <c r="F8" s="23">
        <v>8418</v>
      </c>
      <c r="G8" s="18">
        <v>8441</v>
      </c>
      <c r="H8" s="19">
        <v>4053</v>
      </c>
      <c r="I8" s="78">
        <v>4053</v>
      </c>
      <c r="J8" s="72">
        <v>0</v>
      </c>
      <c r="K8" s="23">
        <v>2</v>
      </c>
      <c r="L8" s="18">
        <v>2</v>
      </c>
      <c r="M8" s="23">
        <v>0</v>
      </c>
      <c r="N8" s="23">
        <v>0</v>
      </c>
      <c r="O8" s="18">
        <v>0</v>
      </c>
      <c r="P8" s="23">
        <v>0</v>
      </c>
      <c r="Q8" s="23">
        <v>0</v>
      </c>
      <c r="R8" s="18">
        <v>0</v>
      </c>
      <c r="S8" s="23">
        <v>0</v>
      </c>
      <c r="T8" s="23">
        <v>0</v>
      </c>
      <c r="U8" s="18">
        <v>0</v>
      </c>
      <c r="V8" s="23">
        <v>0</v>
      </c>
      <c r="W8" s="23">
        <v>7</v>
      </c>
      <c r="X8" s="18">
        <v>7</v>
      </c>
      <c r="Y8" s="23">
        <v>1</v>
      </c>
      <c r="Z8" s="23">
        <v>32</v>
      </c>
      <c r="AA8" s="18">
        <v>33</v>
      </c>
      <c r="AB8" s="23">
        <v>0</v>
      </c>
      <c r="AC8" s="23">
        <v>1</v>
      </c>
      <c r="AD8" s="18">
        <v>1</v>
      </c>
      <c r="AE8" s="23">
        <v>0</v>
      </c>
      <c r="AF8" s="23">
        <v>1</v>
      </c>
      <c r="AG8" s="18">
        <v>1</v>
      </c>
      <c r="AH8" s="64">
        <f t="shared" si="0"/>
        <v>23335</v>
      </c>
      <c r="AI8" s="115">
        <v>4624</v>
      </c>
    </row>
    <row r="9" spans="1:36" x14ac:dyDescent="0.3">
      <c r="A9" s="17" t="s">
        <v>81</v>
      </c>
      <c r="B9" s="23">
        <v>45</v>
      </c>
      <c r="C9" s="23">
        <v>19827</v>
      </c>
      <c r="D9" s="18">
        <v>19872</v>
      </c>
      <c r="E9" s="23">
        <v>49</v>
      </c>
      <c r="F9" s="23">
        <v>19193</v>
      </c>
      <c r="G9" s="18">
        <v>19242</v>
      </c>
      <c r="H9" s="19">
        <v>6609</v>
      </c>
      <c r="I9" s="78">
        <v>6609</v>
      </c>
      <c r="J9" s="72">
        <v>0</v>
      </c>
      <c r="K9" s="23">
        <v>7</v>
      </c>
      <c r="L9" s="18">
        <v>7</v>
      </c>
      <c r="M9" s="23">
        <v>0</v>
      </c>
      <c r="N9" s="23">
        <v>2</v>
      </c>
      <c r="O9" s="18">
        <v>2</v>
      </c>
      <c r="P9" s="23">
        <v>0</v>
      </c>
      <c r="Q9" s="23">
        <v>2</v>
      </c>
      <c r="R9" s="18">
        <v>2</v>
      </c>
      <c r="S9" s="23">
        <v>0</v>
      </c>
      <c r="T9" s="23">
        <v>0</v>
      </c>
      <c r="U9" s="18">
        <v>0</v>
      </c>
      <c r="V9" s="23">
        <v>0</v>
      </c>
      <c r="W9" s="23">
        <v>5</v>
      </c>
      <c r="X9" s="18">
        <v>5</v>
      </c>
      <c r="Y9" s="23">
        <v>0</v>
      </c>
      <c r="Z9" s="23">
        <v>30</v>
      </c>
      <c r="AA9" s="18">
        <v>30</v>
      </c>
      <c r="AB9" s="23">
        <v>0</v>
      </c>
      <c r="AC9" s="23">
        <v>9</v>
      </c>
      <c r="AD9" s="18">
        <v>9</v>
      </c>
      <c r="AE9" s="23">
        <v>0</v>
      </c>
      <c r="AF9" s="23">
        <v>1</v>
      </c>
      <c r="AG9" s="18">
        <v>1</v>
      </c>
      <c r="AH9" s="64">
        <f t="shared" si="0"/>
        <v>45779</v>
      </c>
      <c r="AI9" s="115">
        <v>8551</v>
      </c>
    </row>
    <row r="10" spans="1:36" x14ac:dyDescent="0.3">
      <c r="A10" s="17" t="s">
        <v>82</v>
      </c>
      <c r="B10" s="23">
        <v>65</v>
      </c>
      <c r="C10" s="23">
        <v>39375</v>
      </c>
      <c r="D10" s="18">
        <v>39440</v>
      </c>
      <c r="E10" s="23">
        <v>82</v>
      </c>
      <c r="F10" s="23">
        <v>30528</v>
      </c>
      <c r="G10" s="18">
        <v>30610</v>
      </c>
      <c r="H10" s="19">
        <v>9817</v>
      </c>
      <c r="I10" s="78">
        <v>9817</v>
      </c>
      <c r="J10" s="72">
        <v>0</v>
      </c>
      <c r="K10" s="23">
        <v>11</v>
      </c>
      <c r="L10" s="18">
        <v>11</v>
      </c>
      <c r="M10" s="23">
        <v>0</v>
      </c>
      <c r="N10" s="23">
        <v>3</v>
      </c>
      <c r="O10" s="18">
        <v>3</v>
      </c>
      <c r="P10" s="23">
        <v>0</v>
      </c>
      <c r="Q10" s="23">
        <v>0</v>
      </c>
      <c r="R10" s="18">
        <v>0</v>
      </c>
      <c r="S10" s="23">
        <v>0</v>
      </c>
      <c r="T10" s="23">
        <v>0</v>
      </c>
      <c r="U10" s="18">
        <v>0</v>
      </c>
      <c r="V10" s="23">
        <v>0</v>
      </c>
      <c r="W10" s="23">
        <v>2</v>
      </c>
      <c r="X10" s="18">
        <v>2</v>
      </c>
      <c r="Y10" s="23">
        <v>0</v>
      </c>
      <c r="Z10" s="23">
        <v>31</v>
      </c>
      <c r="AA10" s="18">
        <v>31</v>
      </c>
      <c r="AB10" s="23">
        <v>0</v>
      </c>
      <c r="AC10" s="23">
        <v>4</v>
      </c>
      <c r="AD10" s="18">
        <v>4</v>
      </c>
      <c r="AE10" s="23">
        <v>0</v>
      </c>
      <c r="AF10" s="23">
        <v>1</v>
      </c>
      <c r="AG10" s="18">
        <v>1</v>
      </c>
      <c r="AH10" s="64">
        <f t="shared" si="0"/>
        <v>79919</v>
      </c>
      <c r="AI10" s="115">
        <v>12123</v>
      </c>
    </row>
    <row r="11" spans="1:36" x14ac:dyDescent="0.3">
      <c r="A11" s="17" t="s">
        <v>83</v>
      </c>
      <c r="B11" s="23">
        <v>48</v>
      </c>
      <c r="C11" s="23">
        <v>33528</v>
      </c>
      <c r="D11" s="18">
        <v>33576</v>
      </c>
      <c r="E11" s="23">
        <v>65</v>
      </c>
      <c r="F11" s="23">
        <v>30542</v>
      </c>
      <c r="G11" s="18">
        <v>30607</v>
      </c>
      <c r="H11" s="19">
        <v>6888</v>
      </c>
      <c r="I11" s="78">
        <v>6888</v>
      </c>
      <c r="J11" s="72">
        <v>0</v>
      </c>
      <c r="K11" s="23">
        <v>5</v>
      </c>
      <c r="L11" s="18">
        <v>5</v>
      </c>
      <c r="M11" s="23">
        <v>0</v>
      </c>
      <c r="N11" s="23">
        <v>2</v>
      </c>
      <c r="O11" s="18">
        <v>2</v>
      </c>
      <c r="P11" s="23">
        <v>0</v>
      </c>
      <c r="Q11" s="23">
        <v>0</v>
      </c>
      <c r="R11" s="18">
        <v>0</v>
      </c>
      <c r="S11" s="23">
        <v>0</v>
      </c>
      <c r="T11" s="23">
        <v>0</v>
      </c>
      <c r="U11" s="18">
        <v>0</v>
      </c>
      <c r="V11" s="23">
        <v>0</v>
      </c>
      <c r="W11" s="23">
        <v>2</v>
      </c>
      <c r="X11" s="18">
        <v>2</v>
      </c>
      <c r="Y11" s="23">
        <v>0</v>
      </c>
      <c r="Z11" s="23">
        <v>15</v>
      </c>
      <c r="AA11" s="18">
        <v>15</v>
      </c>
      <c r="AB11" s="23">
        <v>0</v>
      </c>
      <c r="AC11" s="23">
        <v>5</v>
      </c>
      <c r="AD11" s="18">
        <v>5</v>
      </c>
      <c r="AE11" s="23">
        <v>0</v>
      </c>
      <c r="AF11" s="23">
        <v>0</v>
      </c>
      <c r="AG11" s="18">
        <v>0</v>
      </c>
      <c r="AH11" s="64">
        <f t="shared" si="0"/>
        <v>71100</v>
      </c>
      <c r="AI11" s="115">
        <v>10361</v>
      </c>
    </row>
    <row r="12" spans="1:36" x14ac:dyDescent="0.3">
      <c r="A12" s="14" t="s">
        <v>84</v>
      </c>
      <c r="B12" s="8">
        <v>180</v>
      </c>
      <c r="C12" s="8">
        <v>87218</v>
      </c>
      <c r="D12" s="15">
        <v>87398</v>
      </c>
      <c r="E12" s="8">
        <v>278</v>
      </c>
      <c r="F12" s="8">
        <v>101732</v>
      </c>
      <c r="G12" s="15">
        <v>102010</v>
      </c>
      <c r="H12" s="16">
        <v>35719</v>
      </c>
      <c r="I12" s="68">
        <v>35719</v>
      </c>
      <c r="J12" s="71">
        <v>1</v>
      </c>
      <c r="K12" s="8">
        <v>63</v>
      </c>
      <c r="L12" s="15">
        <v>64</v>
      </c>
      <c r="M12" s="8">
        <v>0</v>
      </c>
      <c r="N12" s="8">
        <v>9</v>
      </c>
      <c r="O12" s="15">
        <v>9</v>
      </c>
      <c r="P12" s="8">
        <v>0</v>
      </c>
      <c r="Q12" s="8">
        <v>6</v>
      </c>
      <c r="R12" s="15">
        <v>6</v>
      </c>
      <c r="S12" s="8">
        <v>0</v>
      </c>
      <c r="T12" s="8">
        <v>1</v>
      </c>
      <c r="U12" s="15">
        <v>1</v>
      </c>
      <c r="V12" s="8">
        <v>0</v>
      </c>
      <c r="W12" s="8">
        <v>24</v>
      </c>
      <c r="X12" s="15">
        <v>24</v>
      </c>
      <c r="Y12" s="8">
        <v>2</v>
      </c>
      <c r="Z12" s="8">
        <v>312</v>
      </c>
      <c r="AA12" s="15">
        <v>314</v>
      </c>
      <c r="AB12" s="8">
        <v>0</v>
      </c>
      <c r="AC12" s="8">
        <v>36</v>
      </c>
      <c r="AD12" s="15">
        <v>36</v>
      </c>
      <c r="AE12" s="8">
        <v>0</v>
      </c>
      <c r="AF12" s="8">
        <v>9</v>
      </c>
      <c r="AG12" s="15">
        <v>9</v>
      </c>
      <c r="AH12" s="41">
        <f t="shared" si="0"/>
        <v>225590</v>
      </c>
      <c r="AI12" s="114">
        <v>39273</v>
      </c>
    </row>
    <row r="13" spans="1:36" x14ac:dyDescent="0.3">
      <c r="A13" s="17" t="s">
        <v>76</v>
      </c>
      <c r="B13" s="20">
        <v>0</v>
      </c>
      <c r="C13" s="20">
        <v>9</v>
      </c>
      <c r="D13" s="18">
        <v>9</v>
      </c>
      <c r="E13" s="23">
        <v>0</v>
      </c>
      <c r="F13" s="23">
        <v>11</v>
      </c>
      <c r="G13" s="18">
        <v>11</v>
      </c>
      <c r="H13" s="19">
        <v>6</v>
      </c>
      <c r="I13" s="78">
        <v>6</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26</v>
      </c>
      <c r="AI13" s="115">
        <v>6</v>
      </c>
    </row>
    <row r="14" spans="1:36" x14ac:dyDescent="0.3">
      <c r="A14" s="17" t="s">
        <v>77</v>
      </c>
      <c r="B14" s="20">
        <v>9</v>
      </c>
      <c r="C14" s="20">
        <v>1914</v>
      </c>
      <c r="D14" s="18">
        <v>1923</v>
      </c>
      <c r="E14" s="23">
        <v>8</v>
      </c>
      <c r="F14" s="23">
        <v>2350</v>
      </c>
      <c r="G14" s="18">
        <v>2358</v>
      </c>
      <c r="H14" s="19">
        <v>1810</v>
      </c>
      <c r="I14" s="78">
        <v>1810</v>
      </c>
      <c r="J14" s="77">
        <v>0</v>
      </c>
      <c r="K14" s="20">
        <v>2</v>
      </c>
      <c r="L14" s="18">
        <v>2</v>
      </c>
      <c r="M14" s="23">
        <v>0</v>
      </c>
      <c r="N14" s="23">
        <v>3</v>
      </c>
      <c r="O14" s="18">
        <v>3</v>
      </c>
      <c r="P14" s="23">
        <v>0</v>
      </c>
      <c r="Q14" s="23">
        <v>2</v>
      </c>
      <c r="R14" s="18">
        <v>2</v>
      </c>
      <c r="S14" s="23">
        <v>0</v>
      </c>
      <c r="T14" s="23">
        <v>0</v>
      </c>
      <c r="U14" s="18">
        <v>0</v>
      </c>
      <c r="V14" s="23">
        <v>0</v>
      </c>
      <c r="W14" s="23">
        <v>0</v>
      </c>
      <c r="X14" s="18">
        <v>0</v>
      </c>
      <c r="Y14" s="23">
        <v>0</v>
      </c>
      <c r="Z14" s="23">
        <v>15</v>
      </c>
      <c r="AA14" s="18">
        <v>15</v>
      </c>
      <c r="AB14" s="23">
        <v>0</v>
      </c>
      <c r="AC14" s="23">
        <v>5</v>
      </c>
      <c r="AD14" s="18">
        <v>5</v>
      </c>
      <c r="AE14" s="23">
        <v>0</v>
      </c>
      <c r="AF14" s="23">
        <v>0</v>
      </c>
      <c r="AG14" s="18">
        <v>0</v>
      </c>
      <c r="AH14" s="64">
        <f t="shared" si="0"/>
        <v>6118</v>
      </c>
      <c r="AI14" s="115">
        <v>1276</v>
      </c>
    </row>
    <row r="15" spans="1:36" x14ac:dyDescent="0.3">
      <c r="A15" s="17" t="s">
        <v>78</v>
      </c>
      <c r="B15" s="20">
        <v>19</v>
      </c>
      <c r="C15" s="20">
        <v>5633</v>
      </c>
      <c r="D15" s="18">
        <v>5652</v>
      </c>
      <c r="E15" s="23">
        <v>15</v>
      </c>
      <c r="F15" s="23">
        <v>3818</v>
      </c>
      <c r="G15" s="18">
        <v>3833</v>
      </c>
      <c r="H15" s="19">
        <v>3168</v>
      </c>
      <c r="I15" s="78">
        <v>3168</v>
      </c>
      <c r="J15" s="77">
        <v>0</v>
      </c>
      <c r="K15" s="20">
        <v>11</v>
      </c>
      <c r="L15" s="18">
        <v>11</v>
      </c>
      <c r="M15" s="23">
        <v>0</v>
      </c>
      <c r="N15" s="23">
        <v>2</v>
      </c>
      <c r="O15" s="18">
        <v>2</v>
      </c>
      <c r="P15" s="23">
        <v>0</v>
      </c>
      <c r="Q15" s="23">
        <v>2</v>
      </c>
      <c r="R15" s="18">
        <v>2</v>
      </c>
      <c r="S15" s="23">
        <v>0</v>
      </c>
      <c r="T15" s="23">
        <v>0</v>
      </c>
      <c r="U15" s="18">
        <v>0</v>
      </c>
      <c r="V15" s="23">
        <v>0</v>
      </c>
      <c r="W15" s="23">
        <v>4</v>
      </c>
      <c r="X15" s="18">
        <v>4</v>
      </c>
      <c r="Y15" s="23">
        <v>1</v>
      </c>
      <c r="Z15" s="23">
        <v>41</v>
      </c>
      <c r="AA15" s="18">
        <v>42</v>
      </c>
      <c r="AB15" s="23">
        <v>0</v>
      </c>
      <c r="AC15" s="23">
        <v>3</v>
      </c>
      <c r="AD15" s="18">
        <v>3</v>
      </c>
      <c r="AE15" s="23">
        <v>0</v>
      </c>
      <c r="AF15" s="23">
        <v>1</v>
      </c>
      <c r="AG15" s="18">
        <v>1</v>
      </c>
      <c r="AH15" s="64">
        <f t="shared" si="0"/>
        <v>12718</v>
      </c>
      <c r="AI15" s="115">
        <v>2005</v>
      </c>
    </row>
    <row r="16" spans="1:36" x14ac:dyDescent="0.3">
      <c r="A16" s="17" t="s">
        <v>79</v>
      </c>
      <c r="B16" s="20">
        <v>22</v>
      </c>
      <c r="C16" s="20">
        <v>7462</v>
      </c>
      <c r="D16" s="18">
        <v>7484</v>
      </c>
      <c r="E16" s="23">
        <v>29</v>
      </c>
      <c r="F16" s="23">
        <v>6030</v>
      </c>
      <c r="G16" s="18">
        <v>6059</v>
      </c>
      <c r="H16" s="19">
        <v>4086</v>
      </c>
      <c r="I16" s="78">
        <v>4086</v>
      </c>
      <c r="J16" s="77">
        <v>0</v>
      </c>
      <c r="K16" s="20">
        <v>8</v>
      </c>
      <c r="L16" s="18">
        <v>8</v>
      </c>
      <c r="M16" s="23">
        <v>0</v>
      </c>
      <c r="N16" s="23">
        <v>1</v>
      </c>
      <c r="O16" s="18">
        <v>1</v>
      </c>
      <c r="P16" s="23">
        <v>0</v>
      </c>
      <c r="Q16" s="23">
        <v>0</v>
      </c>
      <c r="R16" s="18">
        <v>0</v>
      </c>
      <c r="S16" s="23">
        <v>0</v>
      </c>
      <c r="T16" s="23">
        <v>0</v>
      </c>
      <c r="U16" s="18">
        <v>0</v>
      </c>
      <c r="V16" s="23">
        <v>0</v>
      </c>
      <c r="W16" s="23">
        <v>3</v>
      </c>
      <c r="X16" s="18">
        <v>3</v>
      </c>
      <c r="Y16" s="23">
        <v>1</v>
      </c>
      <c r="Z16" s="23">
        <v>77</v>
      </c>
      <c r="AA16" s="18">
        <v>78</v>
      </c>
      <c r="AB16" s="23">
        <v>0</v>
      </c>
      <c r="AC16" s="23">
        <v>2</v>
      </c>
      <c r="AD16" s="18">
        <v>2</v>
      </c>
      <c r="AE16" s="23">
        <v>0</v>
      </c>
      <c r="AF16" s="23">
        <v>1</v>
      </c>
      <c r="AG16" s="18">
        <v>1</v>
      </c>
      <c r="AH16" s="64">
        <f t="shared" si="0"/>
        <v>17722</v>
      </c>
      <c r="AI16" s="115">
        <v>3169</v>
      </c>
    </row>
    <row r="17" spans="1:35" x14ac:dyDescent="0.3">
      <c r="A17" s="17" t="s">
        <v>80</v>
      </c>
      <c r="B17" s="20">
        <v>10</v>
      </c>
      <c r="C17" s="20">
        <v>8179</v>
      </c>
      <c r="D17" s="18">
        <v>8189</v>
      </c>
      <c r="E17" s="23">
        <v>30</v>
      </c>
      <c r="F17" s="23">
        <v>8978</v>
      </c>
      <c r="G17" s="18">
        <v>9008</v>
      </c>
      <c r="H17" s="19">
        <v>4410</v>
      </c>
      <c r="I17" s="78">
        <v>4410</v>
      </c>
      <c r="J17" s="77">
        <v>1</v>
      </c>
      <c r="K17" s="20">
        <v>13</v>
      </c>
      <c r="L17" s="18">
        <v>14</v>
      </c>
      <c r="M17" s="23">
        <v>0</v>
      </c>
      <c r="N17" s="23">
        <v>0</v>
      </c>
      <c r="O17" s="18">
        <v>0</v>
      </c>
      <c r="P17" s="23">
        <v>0</v>
      </c>
      <c r="Q17" s="23">
        <v>1</v>
      </c>
      <c r="R17" s="18">
        <v>1</v>
      </c>
      <c r="S17" s="23">
        <v>0</v>
      </c>
      <c r="T17" s="23">
        <v>0</v>
      </c>
      <c r="U17" s="18">
        <v>0</v>
      </c>
      <c r="V17" s="23">
        <v>0</v>
      </c>
      <c r="W17" s="23">
        <v>2</v>
      </c>
      <c r="X17" s="18">
        <v>2</v>
      </c>
      <c r="Y17" s="23">
        <v>0</v>
      </c>
      <c r="Z17" s="23">
        <v>55</v>
      </c>
      <c r="AA17" s="18">
        <v>55</v>
      </c>
      <c r="AB17" s="23">
        <v>0</v>
      </c>
      <c r="AC17" s="23">
        <v>6</v>
      </c>
      <c r="AD17" s="18">
        <v>6</v>
      </c>
      <c r="AE17" s="23">
        <v>0</v>
      </c>
      <c r="AF17" s="23">
        <v>2</v>
      </c>
      <c r="AG17" s="18">
        <v>2</v>
      </c>
      <c r="AH17" s="64">
        <f t="shared" si="0"/>
        <v>21687</v>
      </c>
      <c r="AI17" s="115">
        <v>4522</v>
      </c>
    </row>
    <row r="18" spans="1:35" x14ac:dyDescent="0.3">
      <c r="A18" s="17" t="s">
        <v>81</v>
      </c>
      <c r="B18" s="20">
        <v>38</v>
      </c>
      <c r="C18" s="20">
        <v>13423</v>
      </c>
      <c r="D18" s="18">
        <v>13461</v>
      </c>
      <c r="E18" s="23">
        <v>55</v>
      </c>
      <c r="F18" s="23">
        <v>19583</v>
      </c>
      <c r="G18" s="18">
        <v>19638</v>
      </c>
      <c r="H18" s="19">
        <v>6194</v>
      </c>
      <c r="I18" s="78">
        <v>6194</v>
      </c>
      <c r="J18" s="77">
        <v>0</v>
      </c>
      <c r="K18" s="20">
        <v>14</v>
      </c>
      <c r="L18" s="18">
        <v>14</v>
      </c>
      <c r="M18" s="23">
        <v>0</v>
      </c>
      <c r="N18" s="23">
        <v>3</v>
      </c>
      <c r="O18" s="18">
        <v>3</v>
      </c>
      <c r="P18" s="23">
        <v>0</v>
      </c>
      <c r="Q18" s="23">
        <v>0</v>
      </c>
      <c r="R18" s="18">
        <v>0</v>
      </c>
      <c r="S18" s="23">
        <v>0</v>
      </c>
      <c r="T18" s="23">
        <v>1</v>
      </c>
      <c r="U18" s="18">
        <v>1</v>
      </c>
      <c r="V18" s="23">
        <v>0</v>
      </c>
      <c r="W18" s="23">
        <v>7</v>
      </c>
      <c r="X18" s="18">
        <v>7</v>
      </c>
      <c r="Y18" s="23">
        <v>0</v>
      </c>
      <c r="Z18" s="23">
        <v>65</v>
      </c>
      <c r="AA18" s="18">
        <v>65</v>
      </c>
      <c r="AB18" s="23">
        <v>0</v>
      </c>
      <c r="AC18" s="23">
        <v>6</v>
      </c>
      <c r="AD18" s="18">
        <v>6</v>
      </c>
      <c r="AE18" s="23">
        <v>0</v>
      </c>
      <c r="AF18" s="23">
        <v>1</v>
      </c>
      <c r="AG18" s="18">
        <v>1</v>
      </c>
      <c r="AH18" s="64">
        <f t="shared" si="0"/>
        <v>39390</v>
      </c>
      <c r="AI18" s="115">
        <v>7802</v>
      </c>
    </row>
    <row r="19" spans="1:35" x14ac:dyDescent="0.3">
      <c r="A19" s="17" t="s">
        <v>82</v>
      </c>
      <c r="B19" s="20">
        <v>49</v>
      </c>
      <c r="C19" s="20">
        <v>26965</v>
      </c>
      <c r="D19" s="18">
        <v>27014</v>
      </c>
      <c r="E19" s="23">
        <v>85</v>
      </c>
      <c r="F19" s="23">
        <v>31271</v>
      </c>
      <c r="G19" s="18">
        <v>31356</v>
      </c>
      <c r="H19" s="19">
        <v>9300</v>
      </c>
      <c r="I19" s="78">
        <v>9300</v>
      </c>
      <c r="J19" s="77">
        <v>0</v>
      </c>
      <c r="K19" s="20">
        <v>6</v>
      </c>
      <c r="L19" s="18">
        <v>6</v>
      </c>
      <c r="M19" s="23">
        <v>0</v>
      </c>
      <c r="N19" s="23">
        <v>0</v>
      </c>
      <c r="O19" s="18">
        <v>0</v>
      </c>
      <c r="P19" s="23">
        <v>0</v>
      </c>
      <c r="Q19" s="23">
        <v>1</v>
      </c>
      <c r="R19" s="18">
        <v>1</v>
      </c>
      <c r="S19" s="23">
        <v>0</v>
      </c>
      <c r="T19" s="23">
        <v>0</v>
      </c>
      <c r="U19" s="18">
        <v>0</v>
      </c>
      <c r="V19" s="23">
        <v>0</v>
      </c>
      <c r="W19" s="23">
        <v>6</v>
      </c>
      <c r="X19" s="18">
        <v>6</v>
      </c>
      <c r="Y19" s="23">
        <v>0</v>
      </c>
      <c r="Z19" s="23">
        <v>42</v>
      </c>
      <c r="AA19" s="18">
        <v>42</v>
      </c>
      <c r="AB19" s="23">
        <v>0</v>
      </c>
      <c r="AC19" s="23">
        <v>6</v>
      </c>
      <c r="AD19" s="18">
        <v>6</v>
      </c>
      <c r="AE19" s="23">
        <v>0</v>
      </c>
      <c r="AF19" s="23">
        <v>1</v>
      </c>
      <c r="AG19" s="18">
        <v>1</v>
      </c>
      <c r="AH19" s="64">
        <f t="shared" si="0"/>
        <v>67732</v>
      </c>
      <c r="AI19" s="115">
        <v>11246</v>
      </c>
    </row>
    <row r="20" spans="1:35" x14ac:dyDescent="0.3">
      <c r="A20" s="17" t="s">
        <v>83</v>
      </c>
      <c r="B20" s="20">
        <v>33</v>
      </c>
      <c r="C20" s="20">
        <v>23633</v>
      </c>
      <c r="D20" s="18">
        <v>23666</v>
      </c>
      <c r="E20" s="23">
        <v>56</v>
      </c>
      <c r="F20" s="23">
        <v>29691</v>
      </c>
      <c r="G20" s="18">
        <v>29747</v>
      </c>
      <c r="H20" s="19">
        <v>6745</v>
      </c>
      <c r="I20" s="78">
        <v>6745</v>
      </c>
      <c r="J20" s="77">
        <v>0</v>
      </c>
      <c r="K20" s="20">
        <v>9</v>
      </c>
      <c r="L20" s="18">
        <v>9</v>
      </c>
      <c r="M20" s="23">
        <v>0</v>
      </c>
      <c r="N20" s="23">
        <v>0</v>
      </c>
      <c r="O20" s="18">
        <v>0</v>
      </c>
      <c r="P20" s="23">
        <v>0</v>
      </c>
      <c r="Q20" s="23">
        <v>0</v>
      </c>
      <c r="R20" s="18">
        <v>0</v>
      </c>
      <c r="S20" s="23">
        <v>0</v>
      </c>
      <c r="T20" s="23">
        <v>0</v>
      </c>
      <c r="U20" s="18">
        <v>0</v>
      </c>
      <c r="V20" s="23">
        <v>0</v>
      </c>
      <c r="W20" s="23">
        <v>2</v>
      </c>
      <c r="X20" s="18">
        <v>2</v>
      </c>
      <c r="Y20" s="23">
        <v>0</v>
      </c>
      <c r="Z20" s="23">
        <v>17</v>
      </c>
      <c r="AA20" s="18">
        <v>17</v>
      </c>
      <c r="AB20" s="23">
        <v>0</v>
      </c>
      <c r="AC20" s="23">
        <v>8</v>
      </c>
      <c r="AD20" s="18">
        <v>8</v>
      </c>
      <c r="AE20" s="23">
        <v>0</v>
      </c>
      <c r="AF20" s="23">
        <v>3</v>
      </c>
      <c r="AG20" s="18">
        <v>3</v>
      </c>
      <c r="AH20" s="64">
        <f t="shared" si="0"/>
        <v>60197</v>
      </c>
      <c r="AI20" s="115">
        <v>9247</v>
      </c>
    </row>
    <row r="21" spans="1:35" x14ac:dyDescent="0.3">
      <c r="A21" s="14" t="s">
        <v>98</v>
      </c>
      <c r="B21" s="8">
        <v>7</v>
      </c>
      <c r="C21" s="8">
        <v>208</v>
      </c>
      <c r="D21" s="15">
        <v>215</v>
      </c>
      <c r="E21" s="8">
        <v>6</v>
      </c>
      <c r="F21" s="8">
        <v>134</v>
      </c>
      <c r="G21" s="15">
        <v>140</v>
      </c>
      <c r="H21" s="16">
        <v>147</v>
      </c>
      <c r="I21" s="68">
        <v>147</v>
      </c>
      <c r="J21" s="71">
        <v>0</v>
      </c>
      <c r="K21" s="8">
        <v>0</v>
      </c>
      <c r="L21" s="15">
        <v>0</v>
      </c>
      <c r="M21" s="8">
        <v>0</v>
      </c>
      <c r="N21" s="8">
        <v>0</v>
      </c>
      <c r="O21" s="15">
        <v>0</v>
      </c>
      <c r="P21" s="8">
        <v>0</v>
      </c>
      <c r="Q21" s="8">
        <v>0</v>
      </c>
      <c r="R21" s="15">
        <v>0</v>
      </c>
      <c r="S21" s="8">
        <v>0</v>
      </c>
      <c r="T21" s="8">
        <v>0</v>
      </c>
      <c r="U21" s="15">
        <v>0</v>
      </c>
      <c r="V21" s="8">
        <v>0</v>
      </c>
      <c r="W21" s="8">
        <v>0</v>
      </c>
      <c r="X21" s="15">
        <v>0</v>
      </c>
      <c r="Y21" s="8">
        <v>0</v>
      </c>
      <c r="Z21" s="8">
        <v>1</v>
      </c>
      <c r="AA21" s="15">
        <v>1</v>
      </c>
      <c r="AB21" s="8">
        <v>0</v>
      </c>
      <c r="AC21" s="8">
        <v>1</v>
      </c>
      <c r="AD21" s="15">
        <v>1</v>
      </c>
      <c r="AE21" s="8">
        <v>0</v>
      </c>
      <c r="AF21" s="8">
        <v>1</v>
      </c>
      <c r="AG21" s="15">
        <v>1</v>
      </c>
      <c r="AH21" s="41">
        <f t="shared" si="0"/>
        <v>505</v>
      </c>
      <c r="AI21" s="114">
        <v>65</v>
      </c>
    </row>
    <row r="22" spans="1:35" x14ac:dyDescent="0.3">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15">
        <v>1</v>
      </c>
    </row>
    <row r="23" spans="1:35" x14ac:dyDescent="0.3">
      <c r="A23" s="17" t="s">
        <v>77</v>
      </c>
      <c r="B23" s="20">
        <v>0</v>
      </c>
      <c r="C23" s="20">
        <v>43</v>
      </c>
      <c r="D23" s="18">
        <v>43</v>
      </c>
      <c r="E23" s="23">
        <v>0</v>
      </c>
      <c r="F23" s="23">
        <v>22</v>
      </c>
      <c r="G23" s="18">
        <v>22</v>
      </c>
      <c r="H23" s="19">
        <v>22</v>
      </c>
      <c r="I23" s="78">
        <v>22</v>
      </c>
      <c r="J23" s="77">
        <v>0</v>
      </c>
      <c r="K23" s="20">
        <v>0</v>
      </c>
      <c r="L23" s="18">
        <v>0</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0</v>
      </c>
      <c r="AD23" s="18">
        <v>0</v>
      </c>
      <c r="AE23" s="23">
        <v>0</v>
      </c>
      <c r="AF23" s="23">
        <v>0</v>
      </c>
      <c r="AG23" s="18">
        <v>0</v>
      </c>
      <c r="AH23" s="64">
        <f t="shared" si="0"/>
        <v>87</v>
      </c>
      <c r="AI23" s="115">
        <v>13</v>
      </c>
    </row>
    <row r="24" spans="1:35" x14ac:dyDescent="0.3">
      <c r="A24" s="17" t="s">
        <v>78</v>
      </c>
      <c r="B24" s="20">
        <v>0</v>
      </c>
      <c r="C24" s="20">
        <v>35</v>
      </c>
      <c r="D24" s="18">
        <v>35</v>
      </c>
      <c r="E24" s="23">
        <v>2</v>
      </c>
      <c r="F24" s="23">
        <v>6</v>
      </c>
      <c r="G24" s="18">
        <v>8</v>
      </c>
      <c r="H24" s="19">
        <v>22</v>
      </c>
      <c r="I24" s="78">
        <v>22</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66</v>
      </c>
      <c r="AI24" s="115">
        <v>2</v>
      </c>
    </row>
    <row r="25" spans="1:35" x14ac:dyDescent="0.3">
      <c r="A25" s="17" t="s">
        <v>79</v>
      </c>
      <c r="B25" s="20">
        <v>1</v>
      </c>
      <c r="C25" s="20">
        <v>31</v>
      </c>
      <c r="D25" s="18">
        <v>32</v>
      </c>
      <c r="E25" s="23">
        <v>2</v>
      </c>
      <c r="F25" s="23">
        <v>17</v>
      </c>
      <c r="G25" s="18">
        <v>19</v>
      </c>
      <c r="H25" s="19">
        <v>32</v>
      </c>
      <c r="I25" s="78">
        <v>32</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83</v>
      </c>
      <c r="AI25" s="115">
        <v>16</v>
      </c>
    </row>
    <row r="26" spans="1:35" x14ac:dyDescent="0.3">
      <c r="A26" s="17" t="s">
        <v>80</v>
      </c>
      <c r="B26" s="20">
        <v>0</v>
      </c>
      <c r="C26" s="20">
        <v>14</v>
      </c>
      <c r="D26" s="18">
        <v>14</v>
      </c>
      <c r="E26" s="23">
        <v>1</v>
      </c>
      <c r="F26" s="23">
        <v>14</v>
      </c>
      <c r="G26" s="18">
        <v>15</v>
      </c>
      <c r="H26" s="19">
        <v>23</v>
      </c>
      <c r="I26" s="78">
        <v>23</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52</v>
      </c>
      <c r="AI26" s="115">
        <v>8</v>
      </c>
    </row>
    <row r="27" spans="1:35" x14ac:dyDescent="0.3">
      <c r="A27" s="17" t="s">
        <v>81</v>
      </c>
      <c r="B27" s="20">
        <v>1</v>
      </c>
      <c r="C27" s="20">
        <v>28</v>
      </c>
      <c r="D27" s="18">
        <v>29</v>
      </c>
      <c r="E27" s="23">
        <v>0</v>
      </c>
      <c r="F27" s="23">
        <v>30</v>
      </c>
      <c r="G27" s="18">
        <v>30</v>
      </c>
      <c r="H27" s="19">
        <v>20</v>
      </c>
      <c r="I27" s="78">
        <v>20</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80</v>
      </c>
      <c r="AI27" s="115">
        <v>11</v>
      </c>
    </row>
    <row r="28" spans="1:35" x14ac:dyDescent="0.3">
      <c r="A28" s="17" t="s">
        <v>82</v>
      </c>
      <c r="B28" s="20">
        <v>4</v>
      </c>
      <c r="C28" s="20">
        <v>30</v>
      </c>
      <c r="D28" s="18">
        <v>34</v>
      </c>
      <c r="E28" s="23">
        <v>1</v>
      </c>
      <c r="F28" s="23">
        <v>24</v>
      </c>
      <c r="G28" s="18">
        <v>25</v>
      </c>
      <c r="H28" s="19">
        <v>19</v>
      </c>
      <c r="I28" s="78">
        <v>19</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78</v>
      </c>
      <c r="AI28" s="115">
        <v>8</v>
      </c>
    </row>
    <row r="29" spans="1:35" x14ac:dyDescent="0.3">
      <c r="A29" s="17" t="s">
        <v>83</v>
      </c>
      <c r="B29" s="20">
        <v>1</v>
      </c>
      <c r="C29" s="20">
        <v>26</v>
      </c>
      <c r="D29" s="18">
        <v>27</v>
      </c>
      <c r="E29" s="23">
        <v>0</v>
      </c>
      <c r="F29" s="23">
        <v>20</v>
      </c>
      <c r="G29" s="18">
        <v>20</v>
      </c>
      <c r="H29" s="19">
        <v>9</v>
      </c>
      <c r="I29" s="78">
        <v>9</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57</v>
      </c>
      <c r="AI29" s="115">
        <v>6</v>
      </c>
    </row>
    <row r="30" spans="1:35" x14ac:dyDescent="0.3">
      <c r="A30" s="14" t="s">
        <v>94</v>
      </c>
      <c r="B30" s="8">
        <v>6</v>
      </c>
      <c r="C30" s="8">
        <v>554</v>
      </c>
      <c r="D30" s="15">
        <v>560</v>
      </c>
      <c r="E30" s="8">
        <v>3</v>
      </c>
      <c r="F30" s="8">
        <v>243</v>
      </c>
      <c r="G30" s="15">
        <v>246</v>
      </c>
      <c r="H30" s="16">
        <v>258</v>
      </c>
      <c r="I30" s="68">
        <v>258</v>
      </c>
      <c r="J30" s="71">
        <v>0</v>
      </c>
      <c r="K30" s="8">
        <v>0</v>
      </c>
      <c r="L30" s="15">
        <v>0</v>
      </c>
      <c r="M30" s="8">
        <v>0</v>
      </c>
      <c r="N30" s="8">
        <v>1</v>
      </c>
      <c r="O30" s="15">
        <v>1</v>
      </c>
      <c r="P30" s="8">
        <v>0</v>
      </c>
      <c r="Q30" s="8">
        <v>0</v>
      </c>
      <c r="R30" s="15">
        <v>0</v>
      </c>
      <c r="S30" s="8">
        <v>0</v>
      </c>
      <c r="T30" s="8">
        <v>0</v>
      </c>
      <c r="U30" s="15">
        <v>0</v>
      </c>
      <c r="V30" s="8">
        <v>0</v>
      </c>
      <c r="W30" s="8">
        <v>1</v>
      </c>
      <c r="X30" s="15">
        <v>1</v>
      </c>
      <c r="Y30" s="8">
        <v>0</v>
      </c>
      <c r="Z30" s="8">
        <v>2</v>
      </c>
      <c r="AA30" s="15">
        <v>2</v>
      </c>
      <c r="AB30" s="8">
        <v>0</v>
      </c>
      <c r="AC30" s="8">
        <v>0</v>
      </c>
      <c r="AD30" s="15">
        <v>0</v>
      </c>
      <c r="AE30" s="8">
        <v>0</v>
      </c>
      <c r="AF30" s="8">
        <v>0</v>
      </c>
      <c r="AG30" s="15">
        <v>0</v>
      </c>
      <c r="AH30" s="41">
        <f t="shared" si="0"/>
        <v>1068</v>
      </c>
      <c r="AI30" s="114">
        <v>142</v>
      </c>
    </row>
    <row r="31" spans="1:35" x14ac:dyDescent="0.3">
      <c r="A31" s="17" t="s">
        <v>76</v>
      </c>
      <c r="B31" s="20">
        <v>0</v>
      </c>
      <c r="C31" s="20">
        <v>0</v>
      </c>
      <c r="D31" s="18">
        <v>0</v>
      </c>
      <c r="E31" s="23">
        <v>0</v>
      </c>
      <c r="F31" s="23">
        <v>0</v>
      </c>
      <c r="G31" s="18">
        <v>0</v>
      </c>
      <c r="H31" s="19">
        <v>1</v>
      </c>
      <c r="I31" s="78">
        <v>1</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1</v>
      </c>
      <c r="AI31" s="115">
        <v>0</v>
      </c>
    </row>
    <row r="32" spans="1:35" x14ac:dyDescent="0.3">
      <c r="A32" s="17" t="s">
        <v>77</v>
      </c>
      <c r="B32" s="20">
        <v>3</v>
      </c>
      <c r="C32" s="20">
        <v>89</v>
      </c>
      <c r="D32" s="18">
        <v>92</v>
      </c>
      <c r="E32" s="23">
        <v>0</v>
      </c>
      <c r="F32" s="23">
        <v>28</v>
      </c>
      <c r="G32" s="18">
        <v>28</v>
      </c>
      <c r="H32" s="19">
        <v>57</v>
      </c>
      <c r="I32" s="78">
        <v>57</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177</v>
      </c>
      <c r="AI32" s="115">
        <v>15</v>
      </c>
    </row>
    <row r="33" spans="1:35" x14ac:dyDescent="0.3">
      <c r="A33" s="17" t="s">
        <v>78</v>
      </c>
      <c r="B33" s="20">
        <v>1</v>
      </c>
      <c r="C33" s="20">
        <v>126</v>
      </c>
      <c r="D33" s="18">
        <v>127</v>
      </c>
      <c r="E33" s="23">
        <v>0</v>
      </c>
      <c r="F33" s="23">
        <v>17</v>
      </c>
      <c r="G33" s="18">
        <v>17</v>
      </c>
      <c r="H33" s="19">
        <v>36</v>
      </c>
      <c r="I33" s="78">
        <v>36</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181</v>
      </c>
      <c r="AI33" s="115">
        <v>21</v>
      </c>
    </row>
    <row r="34" spans="1:35" x14ac:dyDescent="0.3">
      <c r="A34" s="17" t="s">
        <v>79</v>
      </c>
      <c r="B34" s="20">
        <v>1</v>
      </c>
      <c r="C34" s="20">
        <v>71</v>
      </c>
      <c r="D34" s="18">
        <v>72</v>
      </c>
      <c r="E34" s="23">
        <v>0</v>
      </c>
      <c r="F34" s="23">
        <v>16</v>
      </c>
      <c r="G34" s="18">
        <v>16</v>
      </c>
      <c r="H34" s="19">
        <v>39</v>
      </c>
      <c r="I34" s="78">
        <v>39</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0</v>
      </c>
      <c r="AA34" s="18">
        <v>0</v>
      </c>
      <c r="AB34" s="23">
        <v>0</v>
      </c>
      <c r="AC34" s="23">
        <v>0</v>
      </c>
      <c r="AD34" s="18">
        <v>0</v>
      </c>
      <c r="AE34" s="23">
        <v>0</v>
      </c>
      <c r="AF34" s="23">
        <v>0</v>
      </c>
      <c r="AG34" s="18">
        <v>0</v>
      </c>
      <c r="AH34" s="64">
        <f t="shared" si="0"/>
        <v>127</v>
      </c>
      <c r="AI34" s="115">
        <v>15</v>
      </c>
    </row>
    <row r="35" spans="1:35" x14ac:dyDescent="0.3">
      <c r="A35" s="17" t="s">
        <v>80</v>
      </c>
      <c r="B35" s="20">
        <v>0</v>
      </c>
      <c r="C35" s="20">
        <v>44</v>
      </c>
      <c r="D35" s="18">
        <v>44</v>
      </c>
      <c r="E35" s="23">
        <v>0</v>
      </c>
      <c r="F35" s="23">
        <v>24</v>
      </c>
      <c r="G35" s="18">
        <v>24</v>
      </c>
      <c r="H35" s="19">
        <v>27</v>
      </c>
      <c r="I35" s="78">
        <v>27</v>
      </c>
      <c r="J35" s="77">
        <v>0</v>
      </c>
      <c r="K35" s="20">
        <v>0</v>
      </c>
      <c r="L35" s="18">
        <v>0</v>
      </c>
      <c r="M35" s="23">
        <v>0</v>
      </c>
      <c r="N35" s="23">
        <v>0</v>
      </c>
      <c r="O35" s="18">
        <v>0</v>
      </c>
      <c r="P35" s="23">
        <v>0</v>
      </c>
      <c r="Q35" s="23">
        <v>0</v>
      </c>
      <c r="R35" s="18">
        <v>0</v>
      </c>
      <c r="S35" s="23">
        <v>0</v>
      </c>
      <c r="T35" s="23">
        <v>0</v>
      </c>
      <c r="U35" s="18">
        <v>0</v>
      </c>
      <c r="V35" s="23">
        <v>0</v>
      </c>
      <c r="W35" s="23">
        <v>1</v>
      </c>
      <c r="X35" s="18">
        <v>1</v>
      </c>
      <c r="Y35" s="23">
        <v>0</v>
      </c>
      <c r="Z35" s="23">
        <v>0</v>
      </c>
      <c r="AA35" s="18">
        <v>0</v>
      </c>
      <c r="AB35" s="23">
        <v>0</v>
      </c>
      <c r="AC35" s="23">
        <v>0</v>
      </c>
      <c r="AD35" s="18">
        <v>0</v>
      </c>
      <c r="AE35" s="23">
        <v>0</v>
      </c>
      <c r="AF35" s="23">
        <v>0</v>
      </c>
      <c r="AG35" s="18">
        <v>0</v>
      </c>
      <c r="AH35" s="64">
        <f t="shared" si="0"/>
        <v>96</v>
      </c>
      <c r="AI35" s="115">
        <v>15</v>
      </c>
    </row>
    <row r="36" spans="1:35" x14ac:dyDescent="0.3">
      <c r="A36" s="17" t="s">
        <v>81</v>
      </c>
      <c r="B36" s="20">
        <v>0</v>
      </c>
      <c r="C36" s="20">
        <v>58</v>
      </c>
      <c r="D36" s="18">
        <v>58</v>
      </c>
      <c r="E36" s="23">
        <v>1</v>
      </c>
      <c r="F36" s="23">
        <v>34</v>
      </c>
      <c r="G36" s="18">
        <v>35</v>
      </c>
      <c r="H36" s="19">
        <v>38</v>
      </c>
      <c r="I36" s="78">
        <v>38</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131</v>
      </c>
      <c r="AI36" s="115">
        <v>18</v>
      </c>
    </row>
    <row r="37" spans="1:35" x14ac:dyDescent="0.3">
      <c r="A37" s="17" t="s">
        <v>82</v>
      </c>
      <c r="B37" s="20">
        <v>0</v>
      </c>
      <c r="C37" s="20">
        <v>78</v>
      </c>
      <c r="D37" s="18">
        <v>78</v>
      </c>
      <c r="E37" s="23">
        <v>2</v>
      </c>
      <c r="F37" s="23">
        <v>55</v>
      </c>
      <c r="G37" s="18">
        <v>57</v>
      </c>
      <c r="H37" s="19">
        <v>34</v>
      </c>
      <c r="I37" s="78">
        <v>34</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171</v>
      </c>
      <c r="AI37" s="115">
        <v>29</v>
      </c>
    </row>
    <row r="38" spans="1:35" x14ac:dyDescent="0.3">
      <c r="A38" s="17" t="s">
        <v>83</v>
      </c>
      <c r="B38" s="20">
        <v>1</v>
      </c>
      <c r="C38" s="20">
        <v>88</v>
      </c>
      <c r="D38" s="18">
        <v>89</v>
      </c>
      <c r="E38" s="23">
        <v>0</v>
      </c>
      <c r="F38" s="23">
        <v>69</v>
      </c>
      <c r="G38" s="18">
        <v>69</v>
      </c>
      <c r="H38" s="19">
        <v>26</v>
      </c>
      <c r="I38" s="78">
        <v>26</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184</v>
      </c>
      <c r="AI38" s="115">
        <v>29</v>
      </c>
    </row>
    <row r="39" spans="1:35" x14ac:dyDescent="0.3">
      <c r="A39" s="9" t="s">
        <v>6</v>
      </c>
      <c r="B39" s="5">
        <f t="shared" ref="B39:I39" si="1">SUM(B3,B12,B21,B30)</f>
        <v>420</v>
      </c>
      <c r="C39" s="5">
        <f t="shared" si="1"/>
        <v>210015</v>
      </c>
      <c r="D39" s="5">
        <f t="shared" si="1"/>
        <v>210435</v>
      </c>
      <c r="E39" s="5">
        <f t="shared" si="1"/>
        <v>544</v>
      </c>
      <c r="F39" s="5">
        <f t="shared" si="1"/>
        <v>201071</v>
      </c>
      <c r="G39" s="5">
        <f t="shared" si="1"/>
        <v>201615</v>
      </c>
      <c r="H39" s="5">
        <f t="shared" si="1"/>
        <v>71812</v>
      </c>
      <c r="I39" s="76">
        <f t="shared" si="1"/>
        <v>71812</v>
      </c>
      <c r="J39" s="73">
        <f t="shared" ref="J39:AG39" si="2">SUM(J3,J12,J21,J30)</f>
        <v>2</v>
      </c>
      <c r="K39" s="5">
        <f t="shared" si="2"/>
        <v>100</v>
      </c>
      <c r="L39" s="5">
        <f t="shared" si="2"/>
        <v>102</v>
      </c>
      <c r="M39" s="5">
        <f t="shared" si="2"/>
        <v>0</v>
      </c>
      <c r="N39" s="5">
        <f t="shared" si="2"/>
        <v>19</v>
      </c>
      <c r="O39" s="5">
        <f t="shared" si="2"/>
        <v>19</v>
      </c>
      <c r="P39" s="5">
        <f t="shared" si="2"/>
        <v>0</v>
      </c>
      <c r="Q39" s="5">
        <f t="shared" si="2"/>
        <v>13</v>
      </c>
      <c r="R39" s="5">
        <f t="shared" si="2"/>
        <v>13</v>
      </c>
      <c r="S39" s="5">
        <f t="shared" si="2"/>
        <v>0</v>
      </c>
      <c r="T39" s="5">
        <f t="shared" si="2"/>
        <v>1</v>
      </c>
      <c r="U39" s="5">
        <f t="shared" si="2"/>
        <v>1</v>
      </c>
      <c r="V39" s="5">
        <f t="shared" si="2"/>
        <v>0</v>
      </c>
      <c r="W39" s="5">
        <f t="shared" si="2"/>
        <v>54</v>
      </c>
      <c r="X39" s="5">
        <f t="shared" si="2"/>
        <v>54</v>
      </c>
      <c r="Y39" s="5">
        <f t="shared" si="2"/>
        <v>4</v>
      </c>
      <c r="Z39" s="5">
        <f t="shared" si="2"/>
        <v>476</v>
      </c>
      <c r="AA39" s="5">
        <f t="shared" si="2"/>
        <v>480</v>
      </c>
      <c r="AB39" s="5">
        <f t="shared" si="2"/>
        <v>0</v>
      </c>
      <c r="AC39" s="5">
        <f t="shared" si="2"/>
        <v>68</v>
      </c>
      <c r="AD39" s="5">
        <f t="shared" si="2"/>
        <v>68</v>
      </c>
      <c r="AE39" s="5">
        <f t="shared" si="2"/>
        <v>0</v>
      </c>
      <c r="AF39" s="5">
        <f t="shared" si="2"/>
        <v>14</v>
      </c>
      <c r="AG39" s="5">
        <f t="shared" si="2"/>
        <v>14</v>
      </c>
      <c r="AH39" s="46">
        <f>SUM(AH3,AH12,AH21,AH30)</f>
        <v>484613</v>
      </c>
      <c r="AI39" s="48">
        <f>SUM(AI3,AI12,AI21,AI30)</f>
        <v>81487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dimension ref="A1:O67"/>
  <sheetViews>
    <sheetView topLeftCell="L1" workbookViewId="0">
      <selection activeCell="O3" sqref="O3:O66"/>
    </sheetView>
  </sheetViews>
  <sheetFormatPr defaultColWidth="29.6640625" defaultRowHeight="14.4" x14ac:dyDescent="0.3"/>
  <cols>
    <col min="14" max="14" width="22" customWidth="1"/>
  </cols>
  <sheetData>
    <row r="1" spans="1:15" x14ac:dyDescent="0.3">
      <c r="A1" s="42" t="s">
        <v>122</v>
      </c>
      <c r="B1" s="85"/>
      <c r="C1" s="85"/>
      <c r="D1" s="85"/>
      <c r="E1" s="85"/>
      <c r="F1" s="85"/>
      <c r="G1" s="85"/>
      <c r="H1" s="85"/>
      <c r="I1" s="85"/>
      <c r="J1" s="85"/>
      <c r="K1" s="86"/>
      <c r="L1" s="116"/>
      <c r="M1" s="116"/>
      <c r="N1" s="129"/>
      <c r="O1" s="130"/>
    </row>
    <row r="2" spans="1:15" ht="28.8" x14ac:dyDescent="0.3">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x14ac:dyDescent="0.3">
      <c r="A3" s="50" t="s">
        <v>8</v>
      </c>
      <c r="B3" s="7">
        <v>11452</v>
      </c>
      <c r="C3" s="7">
        <v>9245</v>
      </c>
      <c r="D3" s="45">
        <v>4792</v>
      </c>
      <c r="E3" s="47">
        <v>4</v>
      </c>
      <c r="F3" s="7">
        <v>0</v>
      </c>
      <c r="G3" s="7">
        <v>0</v>
      </c>
      <c r="H3" s="7">
        <v>0</v>
      </c>
      <c r="I3" s="7">
        <v>1</v>
      </c>
      <c r="J3" s="7">
        <v>11</v>
      </c>
      <c r="K3" s="7">
        <v>3</v>
      </c>
      <c r="L3" s="7">
        <v>0</v>
      </c>
      <c r="M3" s="41">
        <f>SUM(B3:L3)</f>
        <v>25508</v>
      </c>
      <c r="N3" s="49" t="s">
        <v>109</v>
      </c>
      <c r="O3" s="111">
        <v>1060</v>
      </c>
    </row>
    <row r="4" spans="1:15" x14ac:dyDescent="0.3">
      <c r="A4" s="50" t="s">
        <v>9</v>
      </c>
      <c r="B4" s="7">
        <v>421</v>
      </c>
      <c r="C4" s="7">
        <v>473</v>
      </c>
      <c r="D4" s="45">
        <v>367</v>
      </c>
      <c r="E4" s="47">
        <v>0</v>
      </c>
      <c r="F4" s="7">
        <v>0</v>
      </c>
      <c r="G4" s="7">
        <v>0</v>
      </c>
      <c r="H4" s="7">
        <v>0</v>
      </c>
      <c r="I4" s="7">
        <v>0</v>
      </c>
      <c r="J4" s="7">
        <v>0</v>
      </c>
      <c r="K4" s="7">
        <v>0</v>
      </c>
      <c r="L4" s="7">
        <v>0</v>
      </c>
      <c r="M4" s="41">
        <f t="shared" ref="M4:M66" si="0">SUM(B4:L4)</f>
        <v>1261</v>
      </c>
      <c r="N4" s="49" t="s">
        <v>110</v>
      </c>
      <c r="O4" s="111">
        <v>0</v>
      </c>
    </row>
    <row r="5" spans="1:15" x14ac:dyDescent="0.3">
      <c r="A5" s="50" t="s">
        <v>10</v>
      </c>
      <c r="B5" s="7">
        <v>21929</v>
      </c>
      <c r="C5" s="7">
        <v>14133</v>
      </c>
      <c r="D5" s="45">
        <v>8142</v>
      </c>
      <c r="E5" s="47">
        <v>5</v>
      </c>
      <c r="F5" s="7">
        <v>0</v>
      </c>
      <c r="G5" s="7">
        <v>1</v>
      </c>
      <c r="H5" s="7">
        <v>0</v>
      </c>
      <c r="I5" s="7">
        <v>3</v>
      </c>
      <c r="J5" s="7">
        <v>22</v>
      </c>
      <c r="K5" s="7">
        <v>3</v>
      </c>
      <c r="L5" s="7">
        <v>0</v>
      </c>
      <c r="M5" s="41">
        <f t="shared" si="0"/>
        <v>44238</v>
      </c>
      <c r="N5" s="49" t="s">
        <v>109</v>
      </c>
      <c r="O5" s="111">
        <v>2673</v>
      </c>
    </row>
    <row r="6" spans="1:15" x14ac:dyDescent="0.3">
      <c r="A6" s="50" t="s">
        <v>11</v>
      </c>
      <c r="B6" s="7">
        <v>651</v>
      </c>
      <c r="C6" s="7">
        <v>1112</v>
      </c>
      <c r="D6" s="45">
        <v>108</v>
      </c>
      <c r="E6" s="47">
        <v>0</v>
      </c>
      <c r="F6" s="7">
        <v>0</v>
      </c>
      <c r="G6" s="7">
        <v>0</v>
      </c>
      <c r="H6" s="7">
        <v>0</v>
      </c>
      <c r="I6" s="7">
        <v>0</v>
      </c>
      <c r="J6" s="7">
        <v>0</v>
      </c>
      <c r="K6" s="7">
        <v>0</v>
      </c>
      <c r="L6" s="7">
        <v>0</v>
      </c>
      <c r="M6" s="41">
        <f t="shared" si="0"/>
        <v>1871</v>
      </c>
      <c r="N6" s="49" t="s">
        <v>110</v>
      </c>
      <c r="O6" s="111">
        <v>0</v>
      </c>
    </row>
    <row r="7" spans="1:15" x14ac:dyDescent="0.3">
      <c r="A7" s="50" t="s">
        <v>12</v>
      </c>
      <c r="B7" s="7">
        <v>47</v>
      </c>
      <c r="C7" s="7">
        <v>448</v>
      </c>
      <c r="D7" s="45">
        <v>2</v>
      </c>
      <c r="E7" s="47">
        <v>0</v>
      </c>
      <c r="F7" s="7">
        <v>0</v>
      </c>
      <c r="G7" s="7">
        <v>0</v>
      </c>
      <c r="H7" s="7">
        <v>0</v>
      </c>
      <c r="I7" s="7">
        <v>0</v>
      </c>
      <c r="J7" s="7">
        <v>1</v>
      </c>
      <c r="K7" s="7">
        <v>0</v>
      </c>
      <c r="L7" s="7">
        <v>0</v>
      </c>
      <c r="M7" s="41">
        <f t="shared" si="0"/>
        <v>498</v>
      </c>
      <c r="N7" s="49" t="s">
        <v>109</v>
      </c>
      <c r="O7" s="111">
        <v>498</v>
      </c>
    </row>
    <row r="8" spans="1:15" x14ac:dyDescent="0.3">
      <c r="A8" s="50" t="s">
        <v>13</v>
      </c>
      <c r="B8" s="7">
        <v>103</v>
      </c>
      <c r="C8" s="7">
        <v>349</v>
      </c>
      <c r="D8" s="45">
        <v>156</v>
      </c>
      <c r="E8" s="47">
        <v>2</v>
      </c>
      <c r="F8" s="7">
        <v>0</v>
      </c>
      <c r="G8" s="7">
        <v>0</v>
      </c>
      <c r="H8" s="7">
        <v>0</v>
      </c>
      <c r="I8" s="7">
        <v>2</v>
      </c>
      <c r="J8" s="7">
        <v>3</v>
      </c>
      <c r="K8" s="7">
        <v>0</v>
      </c>
      <c r="L8" s="7">
        <v>0</v>
      </c>
      <c r="M8" s="41">
        <f t="shared" si="0"/>
        <v>615</v>
      </c>
      <c r="N8" s="49" t="s">
        <v>109</v>
      </c>
      <c r="O8" s="111">
        <v>615</v>
      </c>
    </row>
    <row r="9" spans="1:15" x14ac:dyDescent="0.3">
      <c r="A9" s="50" t="s">
        <v>14</v>
      </c>
      <c r="B9" s="7">
        <v>23707</v>
      </c>
      <c r="C9" s="7">
        <v>5561</v>
      </c>
      <c r="D9" s="45">
        <v>1957</v>
      </c>
      <c r="E9" s="47">
        <v>0</v>
      </c>
      <c r="F9" s="7">
        <v>0</v>
      </c>
      <c r="G9" s="7">
        <v>0</v>
      </c>
      <c r="H9" s="7">
        <v>0</v>
      </c>
      <c r="I9" s="7">
        <v>0</v>
      </c>
      <c r="J9" s="7">
        <v>2</v>
      </c>
      <c r="K9" s="7">
        <v>0</v>
      </c>
      <c r="L9" s="7">
        <v>0</v>
      </c>
      <c r="M9" s="41">
        <f t="shared" si="0"/>
        <v>31227</v>
      </c>
      <c r="N9" s="49" t="s">
        <v>110</v>
      </c>
      <c r="O9" s="111">
        <v>0</v>
      </c>
    </row>
    <row r="10" spans="1:15" x14ac:dyDescent="0.3">
      <c r="A10" s="50" t="s">
        <v>15</v>
      </c>
      <c r="B10" s="7">
        <v>4345</v>
      </c>
      <c r="C10" s="7">
        <v>2404</v>
      </c>
      <c r="D10" s="45">
        <v>288</v>
      </c>
      <c r="E10" s="47">
        <v>0</v>
      </c>
      <c r="F10" s="7">
        <v>0</v>
      </c>
      <c r="G10" s="7">
        <v>0</v>
      </c>
      <c r="H10" s="7">
        <v>0</v>
      </c>
      <c r="I10" s="7">
        <v>0</v>
      </c>
      <c r="J10" s="7">
        <v>0</v>
      </c>
      <c r="K10" s="7">
        <v>0</v>
      </c>
      <c r="L10" s="7">
        <v>0</v>
      </c>
      <c r="M10" s="41">
        <f t="shared" si="0"/>
        <v>7037</v>
      </c>
      <c r="N10" s="49" t="s">
        <v>110</v>
      </c>
      <c r="O10" s="111">
        <v>0</v>
      </c>
    </row>
    <row r="11" spans="1:15" x14ac:dyDescent="0.3">
      <c r="A11" s="50" t="s">
        <v>16</v>
      </c>
      <c r="B11" s="7">
        <v>1086</v>
      </c>
      <c r="C11" s="7">
        <v>924</v>
      </c>
      <c r="D11" s="45">
        <v>475</v>
      </c>
      <c r="E11" s="47">
        <v>0</v>
      </c>
      <c r="F11" s="7">
        <v>0</v>
      </c>
      <c r="G11" s="7">
        <v>0</v>
      </c>
      <c r="H11" s="7">
        <v>0</v>
      </c>
      <c r="I11" s="7">
        <v>0</v>
      </c>
      <c r="J11" s="7">
        <v>0</v>
      </c>
      <c r="K11" s="7">
        <v>0</v>
      </c>
      <c r="L11" s="7">
        <v>0</v>
      </c>
      <c r="M11" s="41">
        <f t="shared" si="0"/>
        <v>2485</v>
      </c>
      <c r="N11" s="49" t="s">
        <v>110</v>
      </c>
      <c r="O11" s="111">
        <v>0</v>
      </c>
    </row>
    <row r="12" spans="1:15" x14ac:dyDescent="0.3">
      <c r="A12" s="50" t="s">
        <v>17</v>
      </c>
      <c r="B12" s="7">
        <v>21</v>
      </c>
      <c r="C12" s="7">
        <v>253</v>
      </c>
      <c r="D12" s="45">
        <v>68</v>
      </c>
      <c r="E12" s="47">
        <v>0</v>
      </c>
      <c r="F12" s="7">
        <v>0</v>
      </c>
      <c r="G12" s="7">
        <v>0</v>
      </c>
      <c r="H12" s="7">
        <v>0</v>
      </c>
      <c r="I12" s="7">
        <v>0</v>
      </c>
      <c r="J12" s="7">
        <v>0</v>
      </c>
      <c r="K12" s="7">
        <v>0</v>
      </c>
      <c r="L12" s="7">
        <v>0</v>
      </c>
      <c r="M12" s="41">
        <f t="shared" si="0"/>
        <v>342</v>
      </c>
      <c r="N12" s="49" t="s">
        <v>109</v>
      </c>
      <c r="O12" s="111">
        <v>342</v>
      </c>
    </row>
    <row r="13" spans="1:15" x14ac:dyDescent="0.3">
      <c r="A13" s="50" t="s">
        <v>18</v>
      </c>
      <c r="B13" s="7">
        <v>530</v>
      </c>
      <c r="C13" s="7">
        <v>372</v>
      </c>
      <c r="D13" s="45">
        <v>8</v>
      </c>
      <c r="E13" s="47">
        <v>0</v>
      </c>
      <c r="F13" s="7">
        <v>0</v>
      </c>
      <c r="G13" s="7">
        <v>0</v>
      </c>
      <c r="H13" s="7">
        <v>0</v>
      </c>
      <c r="I13" s="7">
        <v>0</v>
      </c>
      <c r="J13" s="7">
        <v>0</v>
      </c>
      <c r="K13" s="7">
        <v>0</v>
      </c>
      <c r="L13" s="7">
        <v>0</v>
      </c>
      <c r="M13" s="41">
        <f t="shared" si="0"/>
        <v>910</v>
      </c>
      <c r="N13" s="49" t="s">
        <v>110</v>
      </c>
      <c r="O13" s="111">
        <v>0</v>
      </c>
    </row>
    <row r="14" spans="1:15" x14ac:dyDescent="0.3">
      <c r="A14" s="50" t="s">
        <v>19</v>
      </c>
      <c r="B14" s="7">
        <v>455</v>
      </c>
      <c r="C14" s="7">
        <v>365</v>
      </c>
      <c r="D14" s="45">
        <v>55</v>
      </c>
      <c r="E14" s="47">
        <v>0</v>
      </c>
      <c r="F14" s="7">
        <v>0</v>
      </c>
      <c r="G14" s="7">
        <v>0</v>
      </c>
      <c r="H14" s="7">
        <v>0</v>
      </c>
      <c r="I14" s="7">
        <v>0</v>
      </c>
      <c r="J14" s="7">
        <v>0</v>
      </c>
      <c r="K14" s="7">
        <v>0</v>
      </c>
      <c r="L14" s="7">
        <v>0</v>
      </c>
      <c r="M14" s="41">
        <f t="shared" si="0"/>
        <v>875</v>
      </c>
      <c r="N14" s="49" t="s">
        <v>110</v>
      </c>
      <c r="O14" s="111">
        <v>0</v>
      </c>
    </row>
    <row r="15" spans="1:15" x14ac:dyDescent="0.3">
      <c r="A15" s="50" t="s">
        <v>20</v>
      </c>
      <c r="B15" s="7">
        <v>264</v>
      </c>
      <c r="C15" s="7">
        <v>117</v>
      </c>
      <c r="D15" s="45">
        <v>8</v>
      </c>
      <c r="E15" s="47">
        <v>0</v>
      </c>
      <c r="F15" s="7">
        <v>0</v>
      </c>
      <c r="G15" s="7">
        <v>0</v>
      </c>
      <c r="H15" s="7">
        <v>0</v>
      </c>
      <c r="I15" s="7">
        <v>0</v>
      </c>
      <c r="J15" s="7">
        <v>0</v>
      </c>
      <c r="K15" s="7">
        <v>0</v>
      </c>
      <c r="L15" s="7">
        <v>0</v>
      </c>
      <c r="M15" s="41">
        <f t="shared" si="0"/>
        <v>389</v>
      </c>
      <c r="N15" s="49" t="s">
        <v>110</v>
      </c>
      <c r="O15" s="111">
        <v>0</v>
      </c>
    </row>
    <row r="16" spans="1:15" x14ac:dyDescent="0.3">
      <c r="A16" s="50" t="s">
        <v>21</v>
      </c>
      <c r="B16" s="7">
        <v>66</v>
      </c>
      <c r="C16" s="7">
        <v>265</v>
      </c>
      <c r="D16" s="45">
        <v>97</v>
      </c>
      <c r="E16" s="47">
        <v>0</v>
      </c>
      <c r="F16" s="7">
        <v>0</v>
      </c>
      <c r="G16" s="7">
        <v>0</v>
      </c>
      <c r="H16" s="7">
        <v>0</v>
      </c>
      <c r="I16" s="7">
        <v>2</v>
      </c>
      <c r="J16" s="7">
        <v>2</v>
      </c>
      <c r="K16" s="7">
        <v>0</v>
      </c>
      <c r="L16" s="7">
        <v>0</v>
      </c>
      <c r="M16" s="41">
        <f t="shared" si="0"/>
        <v>432</v>
      </c>
      <c r="N16" s="49" t="s">
        <v>109</v>
      </c>
      <c r="O16" s="111">
        <v>432</v>
      </c>
    </row>
    <row r="17" spans="1:15" x14ac:dyDescent="0.3">
      <c r="A17" s="50" t="s">
        <v>22</v>
      </c>
      <c r="B17" s="7">
        <v>207</v>
      </c>
      <c r="C17" s="7">
        <v>602</v>
      </c>
      <c r="D17" s="45">
        <v>22</v>
      </c>
      <c r="E17" s="47">
        <v>0</v>
      </c>
      <c r="F17" s="7">
        <v>0</v>
      </c>
      <c r="G17" s="7">
        <v>0</v>
      </c>
      <c r="H17" s="7">
        <v>0</v>
      </c>
      <c r="I17" s="7">
        <v>0</v>
      </c>
      <c r="J17" s="7">
        <v>0</v>
      </c>
      <c r="K17" s="7">
        <v>0</v>
      </c>
      <c r="L17" s="7">
        <v>0</v>
      </c>
      <c r="M17" s="41">
        <f t="shared" si="0"/>
        <v>831</v>
      </c>
      <c r="N17" s="49" t="s">
        <v>110</v>
      </c>
      <c r="O17" s="111">
        <v>0</v>
      </c>
    </row>
    <row r="18" spans="1:15" x14ac:dyDescent="0.3">
      <c r="A18" s="50" t="s">
        <v>23</v>
      </c>
      <c r="B18" s="7">
        <v>804</v>
      </c>
      <c r="C18" s="7">
        <v>2257</v>
      </c>
      <c r="D18" s="45">
        <v>449</v>
      </c>
      <c r="E18" s="47">
        <v>0</v>
      </c>
      <c r="F18" s="7">
        <v>0</v>
      </c>
      <c r="G18" s="7">
        <v>0</v>
      </c>
      <c r="H18" s="7">
        <v>0</v>
      </c>
      <c r="I18" s="7">
        <v>0</v>
      </c>
      <c r="J18" s="7">
        <v>0</v>
      </c>
      <c r="K18" s="7">
        <v>0</v>
      </c>
      <c r="L18" s="7">
        <v>0</v>
      </c>
      <c r="M18" s="41">
        <f t="shared" si="0"/>
        <v>3510</v>
      </c>
      <c r="N18" s="49" t="s">
        <v>110</v>
      </c>
      <c r="O18" s="111">
        <v>0</v>
      </c>
    </row>
    <row r="19" spans="1:15" x14ac:dyDescent="0.3">
      <c r="A19" s="50" t="s">
        <v>24</v>
      </c>
      <c r="B19" s="7">
        <v>25060</v>
      </c>
      <c r="C19" s="7">
        <v>4248</v>
      </c>
      <c r="D19" s="45">
        <v>14340</v>
      </c>
      <c r="E19" s="47">
        <v>1</v>
      </c>
      <c r="F19" s="7">
        <v>0</v>
      </c>
      <c r="G19" s="7">
        <v>0</v>
      </c>
      <c r="H19" s="7">
        <v>0</v>
      </c>
      <c r="I19" s="7">
        <v>0</v>
      </c>
      <c r="J19" s="7">
        <v>0</v>
      </c>
      <c r="K19" s="7">
        <v>0</v>
      </c>
      <c r="L19" s="7">
        <v>0</v>
      </c>
      <c r="M19" s="41">
        <f t="shared" si="0"/>
        <v>43649</v>
      </c>
      <c r="N19" s="49" t="s">
        <v>110</v>
      </c>
      <c r="O19" s="111">
        <v>0</v>
      </c>
    </row>
    <row r="20" spans="1:15" x14ac:dyDescent="0.3">
      <c r="A20" s="50" t="s">
        <v>25</v>
      </c>
      <c r="B20" s="7">
        <v>22</v>
      </c>
      <c r="C20" s="7">
        <v>131</v>
      </c>
      <c r="D20" s="45">
        <v>99</v>
      </c>
      <c r="E20" s="47">
        <v>0</v>
      </c>
      <c r="F20" s="7">
        <v>0</v>
      </c>
      <c r="G20" s="7">
        <v>0</v>
      </c>
      <c r="H20" s="7">
        <v>0</v>
      </c>
      <c r="I20" s="7">
        <v>0</v>
      </c>
      <c r="J20" s="7">
        <v>0</v>
      </c>
      <c r="K20" s="7">
        <v>0</v>
      </c>
      <c r="L20" s="7">
        <v>0</v>
      </c>
      <c r="M20" s="41">
        <f t="shared" si="0"/>
        <v>252</v>
      </c>
      <c r="N20" s="49" t="s">
        <v>110</v>
      </c>
      <c r="O20" s="111">
        <v>0</v>
      </c>
    </row>
    <row r="21" spans="1:15" x14ac:dyDescent="0.3">
      <c r="A21" s="50" t="s">
        <v>26</v>
      </c>
      <c r="B21" s="7">
        <v>11007</v>
      </c>
      <c r="C21" s="7">
        <v>19413</v>
      </c>
      <c r="D21" s="45">
        <v>8666</v>
      </c>
      <c r="E21" s="47">
        <v>31</v>
      </c>
      <c r="F21" s="7">
        <v>9</v>
      </c>
      <c r="G21" s="7">
        <v>10</v>
      </c>
      <c r="H21" s="7">
        <v>0</v>
      </c>
      <c r="I21" s="7">
        <v>22</v>
      </c>
      <c r="J21" s="7">
        <v>274</v>
      </c>
      <c r="K21" s="7">
        <v>30</v>
      </c>
      <c r="L21" s="7">
        <v>5</v>
      </c>
      <c r="M21" s="41">
        <f t="shared" si="0"/>
        <v>39467</v>
      </c>
      <c r="N21" s="49" t="s">
        <v>109</v>
      </c>
      <c r="O21" s="111">
        <v>38612</v>
      </c>
    </row>
    <row r="22" spans="1:15" x14ac:dyDescent="0.3">
      <c r="A22" s="50" t="s">
        <v>27</v>
      </c>
      <c r="B22" s="7">
        <v>2152</v>
      </c>
      <c r="C22" s="7">
        <v>951</v>
      </c>
      <c r="D22" s="45">
        <v>702</v>
      </c>
      <c r="E22" s="47">
        <v>0</v>
      </c>
      <c r="F22" s="7">
        <v>0</v>
      </c>
      <c r="G22" s="7">
        <v>0</v>
      </c>
      <c r="H22" s="7">
        <v>0</v>
      </c>
      <c r="I22" s="7">
        <v>0</v>
      </c>
      <c r="J22" s="7">
        <v>0</v>
      </c>
      <c r="K22" s="7">
        <v>0</v>
      </c>
      <c r="L22" s="7">
        <v>0</v>
      </c>
      <c r="M22" s="41">
        <f t="shared" si="0"/>
        <v>3805</v>
      </c>
      <c r="N22" s="49" t="s">
        <v>110</v>
      </c>
      <c r="O22" s="111">
        <v>0</v>
      </c>
    </row>
    <row r="23" spans="1:15" x14ac:dyDescent="0.3">
      <c r="A23" s="50" t="s">
        <v>28</v>
      </c>
      <c r="B23" s="7">
        <v>15859</v>
      </c>
      <c r="C23" s="7">
        <v>32929</v>
      </c>
      <c r="D23" s="45">
        <v>10768</v>
      </c>
      <c r="E23" s="47">
        <v>2</v>
      </c>
      <c r="F23" s="7">
        <v>1</v>
      </c>
      <c r="G23" s="7">
        <v>0</v>
      </c>
      <c r="H23" s="7">
        <v>0</v>
      </c>
      <c r="I23" s="7">
        <v>1</v>
      </c>
      <c r="J23" s="7">
        <v>7</v>
      </c>
      <c r="K23" s="7">
        <v>3</v>
      </c>
      <c r="L23" s="7">
        <v>0</v>
      </c>
      <c r="M23" s="41">
        <f t="shared" si="0"/>
        <v>59570</v>
      </c>
      <c r="N23" s="49" t="s">
        <v>109</v>
      </c>
      <c r="O23" s="111">
        <v>951</v>
      </c>
    </row>
    <row r="24" spans="1:15" x14ac:dyDescent="0.3">
      <c r="A24" s="50" t="s">
        <v>29</v>
      </c>
      <c r="B24" s="7">
        <v>678</v>
      </c>
      <c r="C24" s="7">
        <v>3181</v>
      </c>
      <c r="D24" s="45">
        <v>201</v>
      </c>
      <c r="E24" s="47">
        <v>5</v>
      </c>
      <c r="F24" s="7">
        <v>0</v>
      </c>
      <c r="G24" s="7">
        <v>1</v>
      </c>
      <c r="H24" s="7">
        <v>0</v>
      </c>
      <c r="I24" s="7">
        <v>1</v>
      </c>
      <c r="J24" s="7">
        <v>20</v>
      </c>
      <c r="K24" s="7">
        <v>0</v>
      </c>
      <c r="L24" s="7">
        <v>1</v>
      </c>
      <c r="M24" s="41">
        <f t="shared" si="0"/>
        <v>4088</v>
      </c>
      <c r="N24" s="49" t="s">
        <v>109</v>
      </c>
      <c r="O24" s="111">
        <v>4088</v>
      </c>
    </row>
    <row r="25" spans="1:15" x14ac:dyDescent="0.3">
      <c r="A25" s="50" t="s">
        <v>30</v>
      </c>
      <c r="B25" s="7">
        <v>1490</v>
      </c>
      <c r="C25" s="7">
        <v>3610</v>
      </c>
      <c r="D25" s="45">
        <v>33</v>
      </c>
      <c r="E25" s="47">
        <v>0</v>
      </c>
      <c r="F25" s="7">
        <v>0</v>
      </c>
      <c r="G25" s="7">
        <v>0</v>
      </c>
      <c r="H25" s="7">
        <v>0</v>
      </c>
      <c r="I25" s="7">
        <v>0</v>
      </c>
      <c r="J25" s="7">
        <v>0</v>
      </c>
      <c r="K25" s="7">
        <v>0</v>
      </c>
      <c r="L25" s="7">
        <v>0</v>
      </c>
      <c r="M25" s="41">
        <f t="shared" si="0"/>
        <v>5133</v>
      </c>
      <c r="N25" s="49" t="s">
        <v>110</v>
      </c>
      <c r="O25" s="111">
        <v>0</v>
      </c>
    </row>
    <row r="26" spans="1:15" x14ac:dyDescent="0.3">
      <c r="A26" s="50" t="s">
        <v>31</v>
      </c>
      <c r="B26" s="7">
        <v>1909</v>
      </c>
      <c r="C26" s="7">
        <v>2302</v>
      </c>
      <c r="D26" s="45">
        <v>450</v>
      </c>
      <c r="E26" s="47">
        <v>0</v>
      </c>
      <c r="F26" s="7">
        <v>0</v>
      </c>
      <c r="G26" s="7">
        <v>0</v>
      </c>
      <c r="H26" s="7">
        <v>0</v>
      </c>
      <c r="I26" s="7">
        <v>0</v>
      </c>
      <c r="J26" s="7">
        <v>0</v>
      </c>
      <c r="K26" s="7">
        <v>0</v>
      </c>
      <c r="L26" s="7">
        <v>0</v>
      </c>
      <c r="M26" s="41">
        <f t="shared" si="0"/>
        <v>4661</v>
      </c>
      <c r="N26" s="49" t="s">
        <v>110</v>
      </c>
      <c r="O26" s="111">
        <v>0</v>
      </c>
    </row>
    <row r="27" spans="1:15" x14ac:dyDescent="0.3">
      <c r="A27" s="50" t="s">
        <v>32</v>
      </c>
      <c r="B27" s="7">
        <v>245</v>
      </c>
      <c r="C27" s="7">
        <v>321</v>
      </c>
      <c r="D27" s="45">
        <v>188</v>
      </c>
      <c r="E27" s="47">
        <v>0</v>
      </c>
      <c r="F27" s="7">
        <v>0</v>
      </c>
      <c r="G27" s="7">
        <v>0</v>
      </c>
      <c r="H27" s="7">
        <v>0</v>
      </c>
      <c r="I27" s="7">
        <v>0</v>
      </c>
      <c r="J27" s="7">
        <v>0</v>
      </c>
      <c r="K27" s="7">
        <v>0</v>
      </c>
      <c r="L27" s="7">
        <v>0</v>
      </c>
      <c r="M27" s="41">
        <f t="shared" si="0"/>
        <v>754</v>
      </c>
      <c r="N27" s="49" t="s">
        <v>110</v>
      </c>
      <c r="O27" s="111">
        <v>0</v>
      </c>
    </row>
    <row r="28" spans="1:15" x14ac:dyDescent="0.3">
      <c r="A28" s="50" t="s">
        <v>33</v>
      </c>
      <c r="B28" s="7">
        <v>759</v>
      </c>
      <c r="C28" s="7">
        <v>827</v>
      </c>
      <c r="D28" s="45">
        <v>57</v>
      </c>
      <c r="E28" s="47">
        <v>0</v>
      </c>
      <c r="F28" s="7">
        <v>0</v>
      </c>
      <c r="G28" s="7">
        <v>0</v>
      </c>
      <c r="H28" s="7">
        <v>0</v>
      </c>
      <c r="I28" s="7">
        <v>0</v>
      </c>
      <c r="J28" s="7">
        <v>0</v>
      </c>
      <c r="K28" s="7">
        <v>0</v>
      </c>
      <c r="L28" s="7">
        <v>0</v>
      </c>
      <c r="M28" s="41">
        <f t="shared" si="0"/>
        <v>1643</v>
      </c>
      <c r="N28" s="49" t="s">
        <v>110</v>
      </c>
      <c r="O28" s="111">
        <v>0</v>
      </c>
    </row>
    <row r="29" spans="1:15" x14ac:dyDescent="0.3">
      <c r="A29" s="50" t="s">
        <v>34</v>
      </c>
      <c r="B29" s="7">
        <v>658</v>
      </c>
      <c r="C29" s="7">
        <v>447</v>
      </c>
      <c r="D29" s="45">
        <v>14</v>
      </c>
      <c r="E29" s="47">
        <v>0</v>
      </c>
      <c r="F29" s="7">
        <v>0</v>
      </c>
      <c r="G29" s="7">
        <v>0</v>
      </c>
      <c r="H29" s="7">
        <v>0</v>
      </c>
      <c r="I29" s="7">
        <v>0</v>
      </c>
      <c r="J29" s="7">
        <v>0</v>
      </c>
      <c r="K29" s="7">
        <v>0</v>
      </c>
      <c r="L29" s="7">
        <v>0</v>
      </c>
      <c r="M29" s="41">
        <f t="shared" si="0"/>
        <v>1119</v>
      </c>
      <c r="N29" s="49" t="s">
        <v>110</v>
      </c>
      <c r="O29" s="111">
        <v>0</v>
      </c>
    </row>
    <row r="30" spans="1:15" x14ac:dyDescent="0.3">
      <c r="A30" s="50" t="s">
        <v>35</v>
      </c>
      <c r="B30" s="7">
        <v>16</v>
      </c>
      <c r="C30" s="7">
        <v>88</v>
      </c>
      <c r="D30" s="45">
        <v>50</v>
      </c>
      <c r="E30" s="47">
        <v>0</v>
      </c>
      <c r="F30" s="7">
        <v>0</v>
      </c>
      <c r="G30" s="7">
        <v>0</v>
      </c>
      <c r="H30" s="7">
        <v>0</v>
      </c>
      <c r="I30" s="7">
        <v>0</v>
      </c>
      <c r="J30" s="7">
        <v>0</v>
      </c>
      <c r="K30" s="7">
        <v>0</v>
      </c>
      <c r="L30" s="7">
        <v>0</v>
      </c>
      <c r="M30" s="41">
        <f t="shared" si="0"/>
        <v>154</v>
      </c>
      <c r="N30" s="49" t="s">
        <v>110</v>
      </c>
      <c r="O30" s="111">
        <v>0</v>
      </c>
    </row>
    <row r="31" spans="1:15" x14ac:dyDescent="0.3">
      <c r="A31" s="50" t="s">
        <v>36</v>
      </c>
      <c r="B31" s="7">
        <v>158</v>
      </c>
      <c r="C31" s="7">
        <v>88</v>
      </c>
      <c r="D31" s="45">
        <v>116</v>
      </c>
      <c r="E31" s="47">
        <v>0</v>
      </c>
      <c r="F31" s="7">
        <v>0</v>
      </c>
      <c r="G31" s="7">
        <v>0</v>
      </c>
      <c r="H31" s="7">
        <v>0</v>
      </c>
      <c r="I31" s="7">
        <v>0</v>
      </c>
      <c r="J31" s="7">
        <v>0</v>
      </c>
      <c r="K31" s="7">
        <v>0</v>
      </c>
      <c r="L31" s="7">
        <v>0</v>
      </c>
      <c r="M31" s="41">
        <f t="shared" si="0"/>
        <v>362</v>
      </c>
      <c r="N31" s="49" t="s">
        <v>110</v>
      </c>
      <c r="O31" s="111">
        <v>0</v>
      </c>
    </row>
    <row r="32" spans="1:15" x14ac:dyDescent="0.3">
      <c r="A32" s="50" t="s">
        <v>37</v>
      </c>
      <c r="B32" s="7">
        <v>10</v>
      </c>
      <c r="C32" s="7">
        <v>207</v>
      </c>
      <c r="D32" s="45">
        <v>57</v>
      </c>
      <c r="E32" s="47">
        <v>0</v>
      </c>
      <c r="F32" s="7">
        <v>0</v>
      </c>
      <c r="G32" s="7">
        <v>0</v>
      </c>
      <c r="H32" s="7">
        <v>0</v>
      </c>
      <c r="I32" s="7">
        <v>0</v>
      </c>
      <c r="J32" s="7">
        <v>0</v>
      </c>
      <c r="K32" s="7">
        <v>0</v>
      </c>
      <c r="L32" s="7">
        <v>0</v>
      </c>
      <c r="M32" s="41">
        <f t="shared" si="0"/>
        <v>274</v>
      </c>
      <c r="N32" s="49" t="s">
        <v>110</v>
      </c>
      <c r="O32" s="111">
        <v>0</v>
      </c>
    </row>
    <row r="33" spans="1:15" x14ac:dyDescent="0.3">
      <c r="A33" s="50" t="s">
        <v>38</v>
      </c>
      <c r="B33" s="7">
        <v>33029</v>
      </c>
      <c r="C33" s="7">
        <v>20191</v>
      </c>
      <c r="D33" s="45">
        <v>4511</v>
      </c>
      <c r="E33" s="47">
        <v>0</v>
      </c>
      <c r="F33" s="7">
        <v>0</v>
      </c>
      <c r="G33" s="7">
        <v>0</v>
      </c>
      <c r="H33" s="7">
        <v>0</v>
      </c>
      <c r="I33" s="7">
        <v>0</v>
      </c>
      <c r="J33" s="7">
        <v>0</v>
      </c>
      <c r="K33" s="7">
        <v>0</v>
      </c>
      <c r="L33" s="7">
        <v>0</v>
      </c>
      <c r="M33" s="41">
        <f t="shared" si="0"/>
        <v>57731</v>
      </c>
      <c r="N33" s="49" t="s">
        <v>110</v>
      </c>
      <c r="O33" s="111">
        <v>0</v>
      </c>
    </row>
    <row r="34" spans="1:15" x14ac:dyDescent="0.3">
      <c r="A34" s="50" t="s">
        <v>39</v>
      </c>
      <c r="B34" s="7">
        <v>21</v>
      </c>
      <c r="C34" s="7">
        <v>129</v>
      </c>
      <c r="D34" s="45">
        <v>36</v>
      </c>
      <c r="E34" s="47">
        <v>0</v>
      </c>
      <c r="F34" s="7">
        <v>0</v>
      </c>
      <c r="G34" s="7">
        <v>0</v>
      </c>
      <c r="H34" s="7">
        <v>0</v>
      </c>
      <c r="I34" s="7">
        <v>0</v>
      </c>
      <c r="J34" s="7">
        <v>1</v>
      </c>
      <c r="K34" s="7">
        <v>0</v>
      </c>
      <c r="L34" s="7">
        <v>0</v>
      </c>
      <c r="M34" s="41">
        <f t="shared" si="0"/>
        <v>187</v>
      </c>
      <c r="N34" s="49" t="s">
        <v>109</v>
      </c>
      <c r="O34" s="111">
        <v>187</v>
      </c>
    </row>
    <row r="35" spans="1:15" x14ac:dyDescent="0.3">
      <c r="A35" s="51" t="s">
        <v>40</v>
      </c>
      <c r="B35" s="7">
        <v>84</v>
      </c>
      <c r="C35" s="7">
        <v>634</v>
      </c>
      <c r="D35" s="45">
        <v>211</v>
      </c>
      <c r="E35" s="47">
        <v>2</v>
      </c>
      <c r="F35" s="7">
        <v>0</v>
      </c>
      <c r="G35" s="7">
        <v>0</v>
      </c>
      <c r="H35" s="7">
        <v>0</v>
      </c>
      <c r="I35" s="7">
        <v>0</v>
      </c>
      <c r="J35" s="7">
        <v>0</v>
      </c>
      <c r="K35" s="7">
        <v>0</v>
      </c>
      <c r="L35" s="7">
        <v>0</v>
      </c>
      <c r="M35" s="41">
        <f t="shared" si="0"/>
        <v>931</v>
      </c>
      <c r="N35" s="49" t="s">
        <v>109</v>
      </c>
      <c r="O35" s="111">
        <v>931</v>
      </c>
    </row>
    <row r="36" spans="1:15" x14ac:dyDescent="0.3">
      <c r="A36" s="50" t="s">
        <v>41</v>
      </c>
      <c r="B36" s="7">
        <v>2449</v>
      </c>
      <c r="C36" s="7">
        <v>1914</v>
      </c>
      <c r="D36" s="45">
        <v>575</v>
      </c>
      <c r="E36" s="47">
        <v>0</v>
      </c>
      <c r="F36" s="7">
        <v>0</v>
      </c>
      <c r="G36" s="7">
        <v>0</v>
      </c>
      <c r="H36" s="7">
        <v>0</v>
      </c>
      <c r="I36" s="7">
        <v>0</v>
      </c>
      <c r="J36" s="7">
        <v>0</v>
      </c>
      <c r="K36" s="7">
        <v>0</v>
      </c>
      <c r="L36" s="7">
        <v>0</v>
      </c>
      <c r="M36" s="41">
        <f t="shared" si="0"/>
        <v>4938</v>
      </c>
      <c r="N36" s="49" t="s">
        <v>110</v>
      </c>
      <c r="O36" s="111">
        <v>0</v>
      </c>
    </row>
    <row r="37" spans="1:15" x14ac:dyDescent="0.3">
      <c r="A37" s="50" t="s">
        <v>42</v>
      </c>
      <c r="B37" s="7">
        <v>220</v>
      </c>
      <c r="C37" s="7">
        <v>96</v>
      </c>
      <c r="D37" s="45">
        <v>107</v>
      </c>
      <c r="E37" s="47">
        <v>0</v>
      </c>
      <c r="F37" s="7">
        <v>0</v>
      </c>
      <c r="G37" s="7">
        <v>0</v>
      </c>
      <c r="H37" s="7">
        <v>0</v>
      </c>
      <c r="I37" s="7">
        <v>0</v>
      </c>
      <c r="J37" s="7">
        <v>0</v>
      </c>
      <c r="K37" s="7">
        <v>0</v>
      </c>
      <c r="L37" s="7">
        <v>0</v>
      </c>
      <c r="M37" s="41">
        <f t="shared" si="0"/>
        <v>423</v>
      </c>
      <c r="N37" s="49" t="s">
        <v>110</v>
      </c>
      <c r="O37" s="111">
        <v>0</v>
      </c>
    </row>
    <row r="38" spans="1:15" x14ac:dyDescent="0.3">
      <c r="A38" s="50" t="s">
        <v>43</v>
      </c>
      <c r="B38" s="7">
        <v>17159</v>
      </c>
      <c r="C38" s="7">
        <v>15780</v>
      </c>
      <c r="D38" s="45">
        <v>2253</v>
      </c>
      <c r="E38" s="47">
        <v>17</v>
      </c>
      <c r="F38" s="7">
        <v>5</v>
      </c>
      <c r="G38" s="7">
        <v>1</v>
      </c>
      <c r="H38" s="7">
        <v>1</v>
      </c>
      <c r="I38" s="7">
        <v>14</v>
      </c>
      <c r="J38" s="7">
        <v>60</v>
      </c>
      <c r="K38" s="7">
        <v>10</v>
      </c>
      <c r="L38" s="7">
        <v>4</v>
      </c>
      <c r="M38" s="41">
        <f t="shared" si="0"/>
        <v>35304</v>
      </c>
      <c r="N38" s="49" t="s">
        <v>109</v>
      </c>
      <c r="O38" s="111">
        <v>12877</v>
      </c>
    </row>
    <row r="39" spans="1:15" x14ac:dyDescent="0.3">
      <c r="A39" s="50" t="s">
        <v>44</v>
      </c>
      <c r="B39" s="7">
        <v>815</v>
      </c>
      <c r="C39" s="7">
        <v>685</v>
      </c>
      <c r="D39" s="45">
        <v>33</v>
      </c>
      <c r="E39" s="47">
        <v>0</v>
      </c>
      <c r="F39" s="7">
        <v>0</v>
      </c>
      <c r="G39" s="7">
        <v>0</v>
      </c>
      <c r="H39" s="7">
        <v>0</v>
      </c>
      <c r="I39" s="7">
        <v>0</v>
      </c>
      <c r="J39" s="7">
        <v>0</v>
      </c>
      <c r="K39" s="7">
        <v>0</v>
      </c>
      <c r="L39" s="7">
        <v>0</v>
      </c>
      <c r="M39" s="41">
        <f t="shared" si="0"/>
        <v>1533</v>
      </c>
      <c r="N39" s="49" t="s">
        <v>110</v>
      </c>
      <c r="O39" s="111">
        <v>0</v>
      </c>
    </row>
    <row r="40" spans="1:15" x14ac:dyDescent="0.3">
      <c r="A40" s="50" t="s">
        <v>45</v>
      </c>
      <c r="B40" s="7">
        <v>70</v>
      </c>
      <c r="C40" s="7">
        <v>515</v>
      </c>
      <c r="D40" s="45">
        <v>164</v>
      </c>
      <c r="E40" s="47">
        <v>0</v>
      </c>
      <c r="F40" s="7">
        <v>0</v>
      </c>
      <c r="G40" s="7">
        <v>0</v>
      </c>
      <c r="H40" s="7">
        <v>0</v>
      </c>
      <c r="I40" s="7">
        <v>0</v>
      </c>
      <c r="J40" s="7">
        <v>0</v>
      </c>
      <c r="K40" s="7">
        <v>0</v>
      </c>
      <c r="L40" s="7">
        <v>0</v>
      </c>
      <c r="M40" s="41">
        <f t="shared" si="0"/>
        <v>749</v>
      </c>
      <c r="N40" s="49" t="s">
        <v>109</v>
      </c>
      <c r="O40" s="111">
        <v>749</v>
      </c>
    </row>
    <row r="41" spans="1:15" x14ac:dyDescent="0.3">
      <c r="A41" s="50" t="s">
        <v>46</v>
      </c>
      <c r="B41" s="7">
        <v>456</v>
      </c>
      <c r="C41" s="7">
        <v>2532</v>
      </c>
      <c r="D41" s="45">
        <v>121</v>
      </c>
      <c r="E41" s="47">
        <v>4</v>
      </c>
      <c r="F41" s="7">
        <v>1</v>
      </c>
      <c r="G41" s="7">
        <v>0</v>
      </c>
      <c r="H41" s="7">
        <v>0</v>
      </c>
      <c r="I41" s="7">
        <v>0</v>
      </c>
      <c r="J41" s="7">
        <v>7</v>
      </c>
      <c r="K41" s="7">
        <v>4</v>
      </c>
      <c r="L41" s="7">
        <v>1</v>
      </c>
      <c r="M41" s="41">
        <f t="shared" si="0"/>
        <v>3126</v>
      </c>
      <c r="N41" s="49" t="s">
        <v>109</v>
      </c>
      <c r="O41" s="111">
        <v>3126</v>
      </c>
    </row>
    <row r="42" spans="1:15" x14ac:dyDescent="0.3">
      <c r="A42" s="50" t="s">
        <v>47</v>
      </c>
      <c r="B42" s="7">
        <v>5794</v>
      </c>
      <c r="C42" s="7">
        <v>13893</v>
      </c>
      <c r="D42" s="45">
        <v>508</v>
      </c>
      <c r="E42" s="47">
        <v>0</v>
      </c>
      <c r="F42" s="7">
        <v>0</v>
      </c>
      <c r="G42" s="7">
        <v>0</v>
      </c>
      <c r="H42" s="7">
        <v>0</v>
      </c>
      <c r="I42" s="7">
        <v>0</v>
      </c>
      <c r="J42" s="7">
        <v>1</v>
      </c>
      <c r="K42" s="7">
        <v>0</v>
      </c>
      <c r="L42" s="7">
        <v>0</v>
      </c>
      <c r="M42" s="41">
        <f t="shared" si="0"/>
        <v>20196</v>
      </c>
      <c r="N42" s="49" t="s">
        <v>110</v>
      </c>
      <c r="O42" s="111">
        <v>0</v>
      </c>
    </row>
    <row r="43" spans="1:15" x14ac:dyDescent="0.3">
      <c r="A43" s="50" t="s">
        <v>48</v>
      </c>
      <c r="B43" s="7">
        <v>70</v>
      </c>
      <c r="C43" s="7">
        <v>150</v>
      </c>
      <c r="D43" s="45">
        <v>4</v>
      </c>
      <c r="E43" s="47">
        <v>0</v>
      </c>
      <c r="F43" s="7">
        <v>0</v>
      </c>
      <c r="G43" s="7">
        <v>0</v>
      </c>
      <c r="H43" s="7">
        <v>0</v>
      </c>
      <c r="I43" s="7">
        <v>0</v>
      </c>
      <c r="J43" s="7">
        <v>0</v>
      </c>
      <c r="K43" s="7">
        <v>0</v>
      </c>
      <c r="L43" s="7">
        <v>0</v>
      </c>
      <c r="M43" s="41">
        <f t="shared" si="0"/>
        <v>224</v>
      </c>
      <c r="N43" s="49" t="s">
        <v>110</v>
      </c>
      <c r="O43" s="111">
        <v>0</v>
      </c>
    </row>
    <row r="44" spans="1:15" x14ac:dyDescent="0.3">
      <c r="A44" s="50" t="s">
        <v>49</v>
      </c>
      <c r="B44" s="7">
        <v>96</v>
      </c>
      <c r="C44" s="7">
        <v>597</v>
      </c>
      <c r="D44" s="45">
        <v>225</v>
      </c>
      <c r="E44" s="47">
        <v>0</v>
      </c>
      <c r="F44" s="7">
        <v>0</v>
      </c>
      <c r="G44" s="7">
        <v>0</v>
      </c>
      <c r="H44" s="7">
        <v>0</v>
      </c>
      <c r="I44" s="7">
        <v>0</v>
      </c>
      <c r="J44" s="7">
        <v>0</v>
      </c>
      <c r="K44" s="7">
        <v>0</v>
      </c>
      <c r="L44" s="7">
        <v>0</v>
      </c>
      <c r="M44" s="41">
        <f t="shared" si="0"/>
        <v>918</v>
      </c>
      <c r="N44" s="49" t="s">
        <v>110</v>
      </c>
      <c r="O44" s="111">
        <v>0</v>
      </c>
    </row>
    <row r="45" spans="1:15" x14ac:dyDescent="0.3">
      <c r="A45" s="50" t="s">
        <v>50</v>
      </c>
      <c r="B45" s="7">
        <v>510</v>
      </c>
      <c r="C45" s="7">
        <v>1291</v>
      </c>
      <c r="D45" s="45">
        <v>863</v>
      </c>
      <c r="E45" s="47">
        <v>0</v>
      </c>
      <c r="F45" s="7">
        <v>0</v>
      </c>
      <c r="G45" s="7">
        <v>0</v>
      </c>
      <c r="H45" s="7">
        <v>0</v>
      </c>
      <c r="I45" s="7">
        <v>0</v>
      </c>
      <c r="J45" s="7">
        <v>0</v>
      </c>
      <c r="K45" s="7">
        <v>0</v>
      </c>
      <c r="L45" s="7">
        <v>0</v>
      </c>
      <c r="M45" s="41">
        <f t="shared" si="0"/>
        <v>2664</v>
      </c>
      <c r="N45" s="49" t="s">
        <v>110</v>
      </c>
      <c r="O45" s="111">
        <v>0</v>
      </c>
    </row>
    <row r="46" spans="1:15" x14ac:dyDescent="0.3">
      <c r="A46" s="50" t="s">
        <v>51</v>
      </c>
      <c r="B46" s="7">
        <v>1540</v>
      </c>
      <c r="C46" s="7">
        <v>3913</v>
      </c>
      <c r="D46" s="45">
        <v>432</v>
      </c>
      <c r="E46" s="47">
        <v>0</v>
      </c>
      <c r="F46" s="7">
        <v>0</v>
      </c>
      <c r="G46" s="7">
        <v>0</v>
      </c>
      <c r="H46" s="7">
        <v>0</v>
      </c>
      <c r="I46" s="7">
        <v>0</v>
      </c>
      <c r="J46" s="7">
        <v>0</v>
      </c>
      <c r="K46" s="7">
        <v>0</v>
      </c>
      <c r="L46" s="7">
        <v>0</v>
      </c>
      <c r="M46" s="41">
        <f t="shared" si="0"/>
        <v>5885</v>
      </c>
      <c r="N46" s="49" t="s">
        <v>110</v>
      </c>
      <c r="O46" s="111">
        <v>0</v>
      </c>
    </row>
    <row r="47" spans="1:15" x14ac:dyDescent="0.3">
      <c r="A47" s="50" t="s">
        <v>52</v>
      </c>
      <c r="B47" s="7">
        <v>520</v>
      </c>
      <c r="C47" s="7">
        <v>2240</v>
      </c>
      <c r="D47" s="45">
        <v>227</v>
      </c>
      <c r="E47" s="47">
        <v>3</v>
      </c>
      <c r="F47" s="7">
        <v>1</v>
      </c>
      <c r="G47" s="7">
        <v>0</v>
      </c>
      <c r="H47" s="7">
        <v>0</v>
      </c>
      <c r="I47" s="7">
        <v>0</v>
      </c>
      <c r="J47" s="7">
        <v>12</v>
      </c>
      <c r="K47" s="7">
        <v>3</v>
      </c>
      <c r="L47" s="7">
        <v>0</v>
      </c>
      <c r="M47" s="41">
        <f t="shared" si="0"/>
        <v>3006</v>
      </c>
      <c r="N47" s="49" t="s">
        <v>109</v>
      </c>
      <c r="O47" s="111">
        <v>3006</v>
      </c>
    </row>
    <row r="48" spans="1:15" x14ac:dyDescent="0.3">
      <c r="A48" s="50" t="s">
        <v>53</v>
      </c>
      <c r="B48" s="7">
        <v>568</v>
      </c>
      <c r="C48" s="7">
        <v>988</v>
      </c>
      <c r="D48" s="45">
        <v>83</v>
      </c>
      <c r="E48" s="47">
        <v>0</v>
      </c>
      <c r="F48" s="7">
        <v>0</v>
      </c>
      <c r="G48" s="7">
        <v>0</v>
      </c>
      <c r="H48" s="7">
        <v>0</v>
      </c>
      <c r="I48" s="7">
        <v>0</v>
      </c>
      <c r="J48" s="7">
        <v>0</v>
      </c>
      <c r="K48" s="7">
        <v>0</v>
      </c>
      <c r="L48" s="7">
        <v>0</v>
      </c>
      <c r="M48" s="41">
        <f t="shared" si="0"/>
        <v>1639</v>
      </c>
      <c r="N48" s="49" t="s">
        <v>110</v>
      </c>
      <c r="O48" s="111">
        <v>0</v>
      </c>
    </row>
    <row r="49" spans="1:15" x14ac:dyDescent="0.3">
      <c r="A49" s="50" t="s">
        <v>54</v>
      </c>
      <c r="B49" s="7">
        <v>458</v>
      </c>
      <c r="C49" s="7">
        <v>431</v>
      </c>
      <c r="D49" s="45">
        <v>8</v>
      </c>
      <c r="E49" s="47">
        <v>0</v>
      </c>
      <c r="F49" s="7">
        <v>0</v>
      </c>
      <c r="G49" s="7">
        <v>0</v>
      </c>
      <c r="H49" s="7">
        <v>0</v>
      </c>
      <c r="I49" s="7">
        <v>0</v>
      </c>
      <c r="J49" s="7">
        <v>0</v>
      </c>
      <c r="K49" s="7">
        <v>0</v>
      </c>
      <c r="L49" s="7">
        <v>0</v>
      </c>
      <c r="M49" s="41">
        <f t="shared" si="0"/>
        <v>897</v>
      </c>
      <c r="N49" s="49" t="s">
        <v>110</v>
      </c>
      <c r="O49" s="111">
        <v>0</v>
      </c>
    </row>
    <row r="50" spans="1:15" x14ac:dyDescent="0.3">
      <c r="A50" s="50" t="s">
        <v>55</v>
      </c>
      <c r="B50" s="7">
        <v>365</v>
      </c>
      <c r="C50" s="7">
        <v>640</v>
      </c>
      <c r="D50" s="45">
        <v>637</v>
      </c>
      <c r="E50" s="47">
        <v>0</v>
      </c>
      <c r="F50" s="7">
        <v>0</v>
      </c>
      <c r="G50" s="7">
        <v>0</v>
      </c>
      <c r="H50" s="7">
        <v>0</v>
      </c>
      <c r="I50" s="7">
        <v>0</v>
      </c>
      <c r="J50" s="7">
        <v>0</v>
      </c>
      <c r="K50" s="7">
        <v>0</v>
      </c>
      <c r="L50" s="7">
        <v>0</v>
      </c>
      <c r="M50" s="41">
        <f t="shared" si="0"/>
        <v>1642</v>
      </c>
      <c r="N50" s="49" t="s">
        <v>110</v>
      </c>
      <c r="O50" s="111">
        <v>0</v>
      </c>
    </row>
    <row r="51" spans="1:15" x14ac:dyDescent="0.3">
      <c r="A51" s="50" t="s">
        <v>56</v>
      </c>
      <c r="B51" s="7">
        <v>56</v>
      </c>
      <c r="C51" s="7">
        <v>681</v>
      </c>
      <c r="D51" s="45">
        <v>11</v>
      </c>
      <c r="E51" s="47">
        <v>0</v>
      </c>
      <c r="F51" s="7">
        <v>0</v>
      </c>
      <c r="G51" s="7">
        <v>0</v>
      </c>
      <c r="H51" s="7">
        <v>0</v>
      </c>
      <c r="I51" s="7">
        <v>0</v>
      </c>
      <c r="J51" s="7">
        <v>2</v>
      </c>
      <c r="K51" s="7">
        <v>1</v>
      </c>
      <c r="L51" s="7">
        <v>0</v>
      </c>
      <c r="M51" s="41">
        <f t="shared" si="0"/>
        <v>751</v>
      </c>
      <c r="N51" s="49" t="s">
        <v>109</v>
      </c>
      <c r="O51" s="111">
        <v>751</v>
      </c>
    </row>
    <row r="52" spans="1:15" x14ac:dyDescent="0.3">
      <c r="A52" s="50" t="s">
        <v>57</v>
      </c>
      <c r="B52" s="7">
        <v>931</v>
      </c>
      <c r="C52" s="7">
        <v>396</v>
      </c>
      <c r="D52" s="45">
        <v>200</v>
      </c>
      <c r="E52" s="47">
        <v>2</v>
      </c>
      <c r="F52" s="7">
        <v>0</v>
      </c>
      <c r="G52" s="7">
        <v>0</v>
      </c>
      <c r="H52" s="7">
        <v>0</v>
      </c>
      <c r="I52" s="7">
        <v>4</v>
      </c>
      <c r="J52" s="7">
        <v>7</v>
      </c>
      <c r="K52" s="7">
        <v>1</v>
      </c>
      <c r="L52" s="7">
        <v>0</v>
      </c>
      <c r="M52" s="41">
        <f t="shared" si="0"/>
        <v>1541</v>
      </c>
      <c r="N52" s="49" t="s">
        <v>110</v>
      </c>
      <c r="O52" s="111">
        <v>0</v>
      </c>
    </row>
    <row r="53" spans="1:15" x14ac:dyDescent="0.3">
      <c r="A53" s="50" t="s">
        <v>58</v>
      </c>
      <c r="B53" s="7">
        <v>249</v>
      </c>
      <c r="C53" s="7">
        <v>1273</v>
      </c>
      <c r="D53" s="45">
        <v>46</v>
      </c>
      <c r="E53" s="47">
        <v>3</v>
      </c>
      <c r="F53" s="7">
        <v>0</v>
      </c>
      <c r="G53" s="7">
        <v>0</v>
      </c>
      <c r="H53" s="7">
        <v>0</v>
      </c>
      <c r="I53" s="7">
        <v>0</v>
      </c>
      <c r="J53" s="7">
        <v>3</v>
      </c>
      <c r="K53" s="7">
        <v>3</v>
      </c>
      <c r="L53" s="7">
        <v>0</v>
      </c>
      <c r="M53" s="41">
        <f t="shared" si="0"/>
        <v>1577</v>
      </c>
      <c r="N53" s="49" t="s">
        <v>109</v>
      </c>
      <c r="O53" s="111">
        <v>1577</v>
      </c>
    </row>
    <row r="54" spans="1:15" x14ac:dyDescent="0.3">
      <c r="A54" s="50" t="s">
        <v>59</v>
      </c>
      <c r="B54" s="7">
        <v>7939</v>
      </c>
      <c r="C54" s="7">
        <v>6388</v>
      </c>
      <c r="D54" s="45">
        <v>423</v>
      </c>
      <c r="E54" s="47">
        <v>0</v>
      </c>
      <c r="F54" s="7">
        <v>0</v>
      </c>
      <c r="G54" s="7">
        <v>0</v>
      </c>
      <c r="H54" s="7">
        <v>0</v>
      </c>
      <c r="I54" s="7">
        <v>0</v>
      </c>
      <c r="J54" s="7">
        <v>0</v>
      </c>
      <c r="K54" s="7">
        <v>0</v>
      </c>
      <c r="L54" s="7">
        <v>0</v>
      </c>
      <c r="M54" s="41">
        <f t="shared" si="0"/>
        <v>14750</v>
      </c>
      <c r="N54" s="49" t="s">
        <v>110</v>
      </c>
      <c r="O54" s="111">
        <v>0</v>
      </c>
    </row>
    <row r="55" spans="1:15" x14ac:dyDescent="0.3">
      <c r="A55" s="50" t="s">
        <v>60</v>
      </c>
      <c r="B55" s="7">
        <v>35</v>
      </c>
      <c r="C55" s="7">
        <v>675</v>
      </c>
      <c r="D55" s="45">
        <v>252</v>
      </c>
      <c r="E55" s="47">
        <v>0</v>
      </c>
      <c r="F55" s="7">
        <v>0</v>
      </c>
      <c r="G55" s="7">
        <v>0</v>
      </c>
      <c r="H55" s="7">
        <v>0</v>
      </c>
      <c r="I55" s="7">
        <v>0</v>
      </c>
      <c r="J55" s="7">
        <v>0</v>
      </c>
      <c r="K55" s="7">
        <v>0</v>
      </c>
      <c r="L55" s="7">
        <v>0</v>
      </c>
      <c r="M55" s="41">
        <f t="shared" si="0"/>
        <v>962</v>
      </c>
      <c r="N55" s="49" t="s">
        <v>110</v>
      </c>
      <c r="O55" s="111">
        <v>0</v>
      </c>
    </row>
    <row r="56" spans="1:15" x14ac:dyDescent="0.3">
      <c r="A56" s="50" t="s">
        <v>61</v>
      </c>
      <c r="B56" s="7">
        <v>259</v>
      </c>
      <c r="C56" s="7">
        <v>443</v>
      </c>
      <c r="D56" s="45">
        <v>305</v>
      </c>
      <c r="E56" s="47">
        <v>0</v>
      </c>
      <c r="F56" s="7">
        <v>0</v>
      </c>
      <c r="G56" s="7">
        <v>0</v>
      </c>
      <c r="H56" s="7">
        <v>0</v>
      </c>
      <c r="I56" s="7">
        <v>0</v>
      </c>
      <c r="J56" s="7">
        <v>0</v>
      </c>
      <c r="K56" s="7">
        <v>0</v>
      </c>
      <c r="L56" s="7">
        <v>0</v>
      </c>
      <c r="M56" s="41">
        <f t="shared" si="0"/>
        <v>1007</v>
      </c>
      <c r="N56" s="49" t="s">
        <v>110</v>
      </c>
      <c r="O56" s="111">
        <v>0</v>
      </c>
    </row>
    <row r="57" spans="1:15" x14ac:dyDescent="0.3">
      <c r="A57" s="50" t="s">
        <v>62</v>
      </c>
      <c r="B57" s="7">
        <v>1377</v>
      </c>
      <c r="C57" s="7">
        <v>817</v>
      </c>
      <c r="D57" s="45">
        <v>242</v>
      </c>
      <c r="E57" s="47">
        <v>0</v>
      </c>
      <c r="F57" s="7">
        <v>0</v>
      </c>
      <c r="G57" s="7">
        <v>0</v>
      </c>
      <c r="H57" s="7">
        <v>0</v>
      </c>
      <c r="I57" s="7">
        <v>0</v>
      </c>
      <c r="J57" s="7">
        <v>0</v>
      </c>
      <c r="K57" s="7">
        <v>0</v>
      </c>
      <c r="L57" s="7">
        <v>0</v>
      </c>
      <c r="M57" s="41">
        <f t="shared" si="0"/>
        <v>2436</v>
      </c>
      <c r="N57" s="49" t="s">
        <v>110</v>
      </c>
      <c r="O57" s="111">
        <v>0</v>
      </c>
    </row>
    <row r="58" spans="1:15" x14ac:dyDescent="0.3">
      <c r="A58" s="50" t="s">
        <v>63</v>
      </c>
      <c r="B58" s="7">
        <v>486</v>
      </c>
      <c r="C58" s="7">
        <v>252</v>
      </c>
      <c r="D58" s="45">
        <v>23</v>
      </c>
      <c r="E58" s="47">
        <v>0</v>
      </c>
      <c r="F58" s="7">
        <v>0</v>
      </c>
      <c r="G58" s="7">
        <v>0</v>
      </c>
      <c r="H58" s="7">
        <v>0</v>
      </c>
      <c r="I58" s="7">
        <v>0</v>
      </c>
      <c r="J58" s="7">
        <v>0</v>
      </c>
      <c r="K58" s="7">
        <v>0</v>
      </c>
      <c r="L58" s="7">
        <v>0</v>
      </c>
      <c r="M58" s="41">
        <f t="shared" si="0"/>
        <v>761</v>
      </c>
      <c r="N58" s="49" t="s">
        <v>110</v>
      </c>
      <c r="O58" s="111">
        <v>0</v>
      </c>
    </row>
    <row r="59" spans="1:15" x14ac:dyDescent="0.3">
      <c r="A59" s="50" t="s">
        <v>64</v>
      </c>
      <c r="B59" s="7">
        <v>42</v>
      </c>
      <c r="C59" s="7">
        <v>17</v>
      </c>
      <c r="D59" s="45">
        <v>8</v>
      </c>
      <c r="E59" s="47">
        <v>0</v>
      </c>
      <c r="F59" s="7">
        <v>0</v>
      </c>
      <c r="G59" s="7">
        <v>0</v>
      </c>
      <c r="H59" s="7">
        <v>0</v>
      </c>
      <c r="I59" s="7">
        <v>0</v>
      </c>
      <c r="J59" s="7">
        <v>0</v>
      </c>
      <c r="K59" s="7">
        <v>0</v>
      </c>
      <c r="L59" s="7">
        <v>0</v>
      </c>
      <c r="M59" s="41">
        <f t="shared" si="0"/>
        <v>67</v>
      </c>
      <c r="N59" s="49" t="s">
        <v>110</v>
      </c>
      <c r="O59" s="111">
        <v>0</v>
      </c>
    </row>
    <row r="60" spans="1:15" x14ac:dyDescent="0.3">
      <c r="A60" s="50" t="s">
        <v>65</v>
      </c>
      <c r="B60" s="7">
        <v>808</v>
      </c>
      <c r="C60" s="7">
        <v>157</v>
      </c>
      <c r="D60" s="45">
        <v>28</v>
      </c>
      <c r="E60" s="47">
        <v>0</v>
      </c>
      <c r="F60" s="7">
        <v>0</v>
      </c>
      <c r="G60" s="7">
        <v>0</v>
      </c>
      <c r="H60" s="7">
        <v>0</v>
      </c>
      <c r="I60" s="7">
        <v>0</v>
      </c>
      <c r="J60" s="7">
        <v>0</v>
      </c>
      <c r="K60" s="7">
        <v>0</v>
      </c>
      <c r="L60" s="7">
        <v>0</v>
      </c>
      <c r="M60" s="41">
        <f t="shared" si="0"/>
        <v>993</v>
      </c>
      <c r="N60" s="49" t="s">
        <v>110</v>
      </c>
      <c r="O60" s="111">
        <v>0</v>
      </c>
    </row>
    <row r="61" spans="1:15" x14ac:dyDescent="0.3">
      <c r="A61" s="50" t="s">
        <v>66</v>
      </c>
      <c r="B61" s="7">
        <v>57</v>
      </c>
      <c r="C61" s="7">
        <v>408</v>
      </c>
      <c r="D61" s="45">
        <v>3</v>
      </c>
      <c r="E61" s="47">
        <v>0</v>
      </c>
      <c r="F61" s="7">
        <v>0</v>
      </c>
      <c r="G61" s="7">
        <v>0</v>
      </c>
      <c r="H61" s="7">
        <v>0</v>
      </c>
      <c r="I61" s="7">
        <v>0</v>
      </c>
      <c r="J61" s="7">
        <v>0</v>
      </c>
      <c r="K61" s="7">
        <v>0</v>
      </c>
      <c r="L61" s="7">
        <v>0</v>
      </c>
      <c r="M61" s="41">
        <f t="shared" si="0"/>
        <v>468</v>
      </c>
      <c r="N61" s="49" t="s">
        <v>109</v>
      </c>
      <c r="O61" s="111">
        <v>468</v>
      </c>
    </row>
    <row r="62" spans="1:15" x14ac:dyDescent="0.3">
      <c r="A62" s="50" t="s">
        <v>67</v>
      </c>
      <c r="B62" s="7">
        <v>1349</v>
      </c>
      <c r="C62" s="7">
        <v>594</v>
      </c>
      <c r="D62" s="45">
        <v>207</v>
      </c>
      <c r="E62" s="47">
        <v>0</v>
      </c>
      <c r="F62" s="7">
        <v>0</v>
      </c>
      <c r="G62" s="7">
        <v>0</v>
      </c>
      <c r="H62" s="7">
        <v>0</v>
      </c>
      <c r="I62" s="7">
        <v>0</v>
      </c>
      <c r="J62" s="7">
        <v>0</v>
      </c>
      <c r="K62" s="7">
        <v>0</v>
      </c>
      <c r="L62" s="7">
        <v>0</v>
      </c>
      <c r="M62" s="41">
        <f t="shared" si="0"/>
        <v>2150</v>
      </c>
      <c r="N62" s="49" t="s">
        <v>110</v>
      </c>
      <c r="O62" s="111">
        <v>0</v>
      </c>
    </row>
    <row r="63" spans="1:15" x14ac:dyDescent="0.3">
      <c r="A63" s="50" t="s">
        <v>68</v>
      </c>
      <c r="B63" s="7">
        <v>422</v>
      </c>
      <c r="C63" s="7">
        <v>1079</v>
      </c>
      <c r="D63" s="45">
        <v>890</v>
      </c>
      <c r="E63" s="47">
        <v>0</v>
      </c>
      <c r="F63" s="7">
        <v>0</v>
      </c>
      <c r="G63" s="7">
        <v>0</v>
      </c>
      <c r="H63" s="7">
        <v>0</v>
      </c>
      <c r="I63" s="7">
        <v>0</v>
      </c>
      <c r="J63" s="7">
        <v>0</v>
      </c>
      <c r="K63" s="7">
        <v>0</v>
      </c>
      <c r="L63" s="7">
        <v>0</v>
      </c>
      <c r="M63" s="41">
        <f t="shared" si="0"/>
        <v>2391</v>
      </c>
      <c r="N63" s="49" t="s">
        <v>110</v>
      </c>
      <c r="O63" s="111">
        <v>0</v>
      </c>
    </row>
    <row r="64" spans="1:15" x14ac:dyDescent="0.3">
      <c r="A64" s="50" t="s">
        <v>69</v>
      </c>
      <c r="B64" s="7">
        <v>49</v>
      </c>
      <c r="C64" s="7">
        <v>835</v>
      </c>
      <c r="D64" s="45">
        <v>101</v>
      </c>
      <c r="E64" s="47">
        <v>1</v>
      </c>
      <c r="F64" s="7">
        <v>0</v>
      </c>
      <c r="G64" s="7">
        <v>0</v>
      </c>
      <c r="H64" s="7">
        <v>0</v>
      </c>
      <c r="I64" s="7">
        <v>0</v>
      </c>
      <c r="J64" s="7">
        <v>2</v>
      </c>
      <c r="K64" s="7">
        <v>0</v>
      </c>
      <c r="L64" s="7">
        <v>0</v>
      </c>
      <c r="M64" s="41">
        <f t="shared" si="0"/>
        <v>988</v>
      </c>
      <c r="N64" s="49" t="s">
        <v>109</v>
      </c>
      <c r="O64" s="111">
        <v>988</v>
      </c>
    </row>
    <row r="65" spans="1:15" x14ac:dyDescent="0.3">
      <c r="A65" s="50" t="s">
        <v>70</v>
      </c>
      <c r="B65" s="7">
        <v>5499</v>
      </c>
      <c r="C65" s="7">
        <v>11974</v>
      </c>
      <c r="D65" s="45">
        <v>5028</v>
      </c>
      <c r="E65" s="47">
        <v>15</v>
      </c>
      <c r="F65" s="7">
        <v>2</v>
      </c>
      <c r="G65" s="7">
        <v>0</v>
      </c>
      <c r="H65" s="7">
        <v>0</v>
      </c>
      <c r="I65" s="7">
        <v>3</v>
      </c>
      <c r="J65" s="7">
        <v>38</v>
      </c>
      <c r="K65" s="7">
        <v>5</v>
      </c>
      <c r="L65" s="7">
        <v>3</v>
      </c>
      <c r="M65" s="41">
        <f t="shared" si="0"/>
        <v>22567</v>
      </c>
      <c r="N65" s="49" t="s">
        <v>109</v>
      </c>
      <c r="O65" s="111">
        <v>6107</v>
      </c>
    </row>
    <row r="66" spans="1:15" x14ac:dyDescent="0.3">
      <c r="A66" s="50" t="s">
        <v>71</v>
      </c>
      <c r="B66" s="7">
        <v>122</v>
      </c>
      <c r="C66" s="7">
        <v>840</v>
      </c>
      <c r="D66" s="45">
        <v>312</v>
      </c>
      <c r="E66" s="47">
        <v>3</v>
      </c>
      <c r="F66" s="7">
        <v>0</v>
      </c>
      <c r="G66" s="7">
        <v>0</v>
      </c>
      <c r="H66" s="7">
        <v>0</v>
      </c>
      <c r="I66" s="7">
        <v>1</v>
      </c>
      <c r="J66" s="7">
        <v>1</v>
      </c>
      <c r="K66" s="7">
        <v>2</v>
      </c>
      <c r="L66" s="7">
        <v>0</v>
      </c>
      <c r="M66" s="41">
        <f t="shared" si="0"/>
        <v>1281</v>
      </c>
      <c r="N66" s="49" t="s">
        <v>109</v>
      </c>
      <c r="O66" s="111">
        <v>1281</v>
      </c>
    </row>
    <row r="67" spans="1:15" x14ac:dyDescent="0.3">
      <c r="A67" s="9" t="s">
        <v>6</v>
      </c>
      <c r="B67" s="5">
        <f>SUM(B3:B66)</f>
        <v>210015</v>
      </c>
      <c r="C67" s="5">
        <f>SUM(C3:C66)</f>
        <v>201071</v>
      </c>
      <c r="D67" s="46">
        <f>SUM(D3:D66)</f>
        <v>71812</v>
      </c>
      <c r="E67" s="48">
        <f t="shared" ref="E67:L67" si="1">SUM(E3:E66)</f>
        <v>100</v>
      </c>
      <c r="F67" s="46">
        <f t="shared" si="1"/>
        <v>19</v>
      </c>
      <c r="G67" s="46">
        <f t="shared" si="1"/>
        <v>13</v>
      </c>
      <c r="H67" s="46">
        <f t="shared" si="1"/>
        <v>1</v>
      </c>
      <c r="I67" s="46">
        <f t="shared" si="1"/>
        <v>54</v>
      </c>
      <c r="J67" s="46">
        <f t="shared" si="1"/>
        <v>476</v>
      </c>
      <c r="K67" s="46">
        <f t="shared" si="1"/>
        <v>68</v>
      </c>
      <c r="L67" s="46">
        <f t="shared" si="1"/>
        <v>14</v>
      </c>
      <c r="M67" s="42">
        <f>SUM(M3:M66)</f>
        <v>483643</v>
      </c>
      <c r="N67" s="43">
        <v>21</v>
      </c>
      <c r="O67" s="112">
        <f>SUM(O3:O66)</f>
        <v>81319</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dimension ref="A1:N39"/>
  <sheetViews>
    <sheetView topLeftCell="K1" workbookViewId="0">
      <pane ySplit="2" topLeftCell="A28" activePane="bottomLeft" state="frozen"/>
      <selection activeCell="F67" sqref="F67"/>
      <selection pane="bottomLeft" activeCell="N41" sqref="N41"/>
    </sheetView>
  </sheetViews>
  <sheetFormatPr defaultColWidth="9.5546875" defaultRowHeight="14.4" x14ac:dyDescent="0.3"/>
  <cols>
    <col min="1" max="1" width="19.6640625" style="10" bestFit="1" customWidth="1"/>
    <col min="2" max="12" width="38" style="10" customWidth="1"/>
    <col min="13" max="13" width="19.5546875" style="10" customWidth="1"/>
    <col min="14" max="14" width="27" style="10" customWidth="1"/>
    <col min="15" max="15" width="9.33203125" style="10" bestFit="1" customWidth="1"/>
    <col min="16" max="16" width="11.33203125" style="10" bestFit="1" customWidth="1"/>
    <col min="17" max="17" width="13.6640625" style="10" bestFit="1" customWidth="1"/>
    <col min="18" max="16384" width="9.5546875" style="10"/>
  </cols>
  <sheetData>
    <row r="1" spans="1:14" x14ac:dyDescent="0.3">
      <c r="A1" s="42" t="s">
        <v>91</v>
      </c>
      <c r="B1" s="90"/>
      <c r="C1" s="82"/>
      <c r="D1" s="82"/>
      <c r="E1" s="82"/>
      <c r="F1" s="82"/>
      <c r="G1" s="82"/>
      <c r="H1" s="82"/>
      <c r="I1" s="82"/>
      <c r="J1" s="82"/>
      <c r="K1" s="82"/>
      <c r="L1" s="83"/>
      <c r="M1" s="90"/>
      <c r="N1" s="117"/>
    </row>
    <row r="2" spans="1:14" ht="28.8" x14ac:dyDescent="0.3">
      <c r="A2" s="93" t="s">
        <v>72</v>
      </c>
      <c r="B2" s="9" t="s">
        <v>1</v>
      </c>
      <c r="C2" s="9" t="s">
        <v>2</v>
      </c>
      <c r="D2" s="103" t="s">
        <v>88</v>
      </c>
      <c r="E2" s="108" t="s">
        <v>99</v>
      </c>
      <c r="F2" s="109" t="s">
        <v>100</v>
      </c>
      <c r="G2" s="109" t="s">
        <v>101</v>
      </c>
      <c r="H2" s="109" t="s">
        <v>102</v>
      </c>
      <c r="I2" s="109" t="s">
        <v>103</v>
      </c>
      <c r="J2" s="109" t="s">
        <v>107</v>
      </c>
      <c r="K2" s="109" t="s">
        <v>105</v>
      </c>
      <c r="L2" s="109" t="s">
        <v>106</v>
      </c>
      <c r="M2" s="88" t="s">
        <v>3</v>
      </c>
      <c r="N2" s="113" t="s">
        <v>164</v>
      </c>
    </row>
    <row r="3" spans="1:14" x14ac:dyDescent="0.3">
      <c r="A3" s="14" t="s">
        <v>75</v>
      </c>
      <c r="B3" s="8">
        <v>122035</v>
      </c>
      <c r="C3" s="8">
        <v>98962</v>
      </c>
      <c r="D3" s="41">
        <v>35688</v>
      </c>
      <c r="E3" s="54">
        <v>37</v>
      </c>
      <c r="F3" s="8">
        <v>9</v>
      </c>
      <c r="G3" s="8">
        <v>7</v>
      </c>
      <c r="H3" s="8">
        <v>0</v>
      </c>
      <c r="I3" s="8">
        <v>29</v>
      </c>
      <c r="J3" s="8">
        <v>161</v>
      </c>
      <c r="K3" s="8">
        <v>31</v>
      </c>
      <c r="L3" s="8">
        <v>4</v>
      </c>
      <c r="M3" s="21">
        <f>SUM(B3:L3)</f>
        <v>256963</v>
      </c>
      <c r="N3" s="114">
        <v>41919</v>
      </c>
    </row>
    <row r="4" spans="1:14" x14ac:dyDescent="0.3">
      <c r="A4" s="17" t="s">
        <v>76</v>
      </c>
      <c r="B4" s="7">
        <v>6</v>
      </c>
      <c r="C4" s="7">
        <v>4</v>
      </c>
      <c r="D4" s="45">
        <v>5</v>
      </c>
      <c r="E4" s="47">
        <v>0</v>
      </c>
      <c r="F4" s="7">
        <v>0</v>
      </c>
      <c r="G4" s="7">
        <v>0</v>
      </c>
      <c r="H4" s="7">
        <v>0</v>
      </c>
      <c r="I4" s="7">
        <v>0</v>
      </c>
      <c r="J4" s="7">
        <v>0</v>
      </c>
      <c r="K4" s="7">
        <v>0</v>
      </c>
      <c r="L4" s="7">
        <v>0</v>
      </c>
      <c r="M4" s="65">
        <f t="shared" ref="M4:M38" si="0">SUM(B4:L4)</f>
        <v>15</v>
      </c>
      <c r="N4" s="115">
        <v>3</v>
      </c>
    </row>
    <row r="5" spans="1:14" x14ac:dyDescent="0.3">
      <c r="A5" s="17" t="s">
        <v>77</v>
      </c>
      <c r="B5" s="7">
        <v>2647</v>
      </c>
      <c r="C5" s="7">
        <v>1871</v>
      </c>
      <c r="D5" s="45">
        <v>1851</v>
      </c>
      <c r="E5" s="47">
        <v>1</v>
      </c>
      <c r="F5" s="7">
        <v>1</v>
      </c>
      <c r="G5" s="7">
        <v>1</v>
      </c>
      <c r="H5" s="7">
        <v>0</v>
      </c>
      <c r="I5" s="7">
        <v>5</v>
      </c>
      <c r="J5" s="7">
        <v>5</v>
      </c>
      <c r="K5" s="7">
        <v>4</v>
      </c>
      <c r="L5" s="7">
        <v>0</v>
      </c>
      <c r="M5" s="65">
        <f t="shared" si="0"/>
        <v>6386</v>
      </c>
      <c r="N5" s="115">
        <v>1352</v>
      </c>
    </row>
    <row r="6" spans="1:14" x14ac:dyDescent="0.3">
      <c r="A6" s="17" t="s">
        <v>78</v>
      </c>
      <c r="B6" s="7">
        <v>6716</v>
      </c>
      <c r="C6" s="7">
        <v>3046</v>
      </c>
      <c r="D6" s="45">
        <v>2839</v>
      </c>
      <c r="E6" s="47">
        <v>2</v>
      </c>
      <c r="F6" s="7">
        <v>0</v>
      </c>
      <c r="G6" s="7">
        <v>3</v>
      </c>
      <c r="H6" s="7">
        <v>0</v>
      </c>
      <c r="I6" s="7">
        <v>3</v>
      </c>
      <c r="J6" s="7">
        <v>18</v>
      </c>
      <c r="K6" s="7">
        <v>5</v>
      </c>
      <c r="L6" s="7">
        <v>0</v>
      </c>
      <c r="M6" s="65">
        <f t="shared" si="0"/>
        <v>12632</v>
      </c>
      <c r="N6" s="115">
        <v>1902</v>
      </c>
    </row>
    <row r="7" spans="1:14" x14ac:dyDescent="0.3">
      <c r="A7" s="17" t="s">
        <v>79</v>
      </c>
      <c r="B7" s="7">
        <v>9158</v>
      </c>
      <c r="C7" s="7">
        <v>5360</v>
      </c>
      <c r="D7" s="45">
        <v>3626</v>
      </c>
      <c r="E7" s="47">
        <v>9</v>
      </c>
      <c r="F7" s="7">
        <v>1</v>
      </c>
      <c r="G7" s="7">
        <v>1</v>
      </c>
      <c r="H7" s="7">
        <v>0</v>
      </c>
      <c r="I7" s="7">
        <v>5</v>
      </c>
      <c r="J7" s="7">
        <v>30</v>
      </c>
      <c r="K7" s="7">
        <v>3</v>
      </c>
      <c r="L7" s="7">
        <v>1</v>
      </c>
      <c r="M7" s="65">
        <f t="shared" si="0"/>
        <v>18194</v>
      </c>
      <c r="N7" s="115">
        <v>3073</v>
      </c>
    </row>
    <row r="8" spans="1:14" x14ac:dyDescent="0.3">
      <c r="A8" s="17" t="s">
        <v>80</v>
      </c>
      <c r="B8" s="7">
        <v>10778</v>
      </c>
      <c r="C8" s="7">
        <v>8418</v>
      </c>
      <c r="D8" s="45">
        <v>4053</v>
      </c>
      <c r="E8" s="47">
        <v>2</v>
      </c>
      <c r="F8" s="7">
        <v>0</v>
      </c>
      <c r="G8" s="7">
        <v>0</v>
      </c>
      <c r="H8" s="7">
        <v>0</v>
      </c>
      <c r="I8" s="7">
        <v>7</v>
      </c>
      <c r="J8" s="7">
        <v>32</v>
      </c>
      <c r="K8" s="7">
        <v>1</v>
      </c>
      <c r="L8" s="7">
        <v>1</v>
      </c>
      <c r="M8" s="65">
        <f t="shared" si="0"/>
        <v>23292</v>
      </c>
      <c r="N8" s="115">
        <v>4617</v>
      </c>
    </row>
    <row r="9" spans="1:14" x14ac:dyDescent="0.3">
      <c r="A9" s="17" t="s">
        <v>81</v>
      </c>
      <c r="B9" s="7">
        <v>19827</v>
      </c>
      <c r="C9" s="7">
        <v>19193</v>
      </c>
      <c r="D9" s="45">
        <v>6609</v>
      </c>
      <c r="E9" s="47">
        <v>7</v>
      </c>
      <c r="F9" s="7">
        <v>2</v>
      </c>
      <c r="G9" s="7">
        <v>2</v>
      </c>
      <c r="H9" s="7">
        <v>0</v>
      </c>
      <c r="I9" s="7">
        <v>5</v>
      </c>
      <c r="J9" s="7">
        <v>30</v>
      </c>
      <c r="K9" s="7">
        <v>9</v>
      </c>
      <c r="L9" s="7">
        <v>1</v>
      </c>
      <c r="M9" s="65">
        <f t="shared" si="0"/>
        <v>45685</v>
      </c>
      <c r="N9" s="115">
        <v>8538</v>
      </c>
    </row>
    <row r="10" spans="1:14" x14ac:dyDescent="0.3">
      <c r="A10" s="17" t="s">
        <v>82</v>
      </c>
      <c r="B10" s="7">
        <v>39375</v>
      </c>
      <c r="C10" s="7">
        <v>30528</v>
      </c>
      <c r="D10" s="45">
        <v>9817</v>
      </c>
      <c r="E10" s="47">
        <v>11</v>
      </c>
      <c r="F10" s="7">
        <v>3</v>
      </c>
      <c r="G10" s="7">
        <v>0</v>
      </c>
      <c r="H10" s="7">
        <v>0</v>
      </c>
      <c r="I10" s="7">
        <v>2</v>
      </c>
      <c r="J10" s="7">
        <v>31</v>
      </c>
      <c r="K10" s="7">
        <v>4</v>
      </c>
      <c r="L10" s="7">
        <v>1</v>
      </c>
      <c r="M10" s="65">
        <f t="shared" si="0"/>
        <v>79772</v>
      </c>
      <c r="N10" s="115">
        <v>12097</v>
      </c>
    </row>
    <row r="11" spans="1:14" x14ac:dyDescent="0.3">
      <c r="A11" s="17" t="s">
        <v>83</v>
      </c>
      <c r="B11" s="7">
        <v>33528</v>
      </c>
      <c r="C11" s="7">
        <v>30542</v>
      </c>
      <c r="D11" s="45">
        <v>6888</v>
      </c>
      <c r="E11" s="47">
        <v>5</v>
      </c>
      <c r="F11" s="7">
        <v>2</v>
      </c>
      <c r="G11" s="7">
        <v>0</v>
      </c>
      <c r="H11" s="7">
        <v>0</v>
      </c>
      <c r="I11" s="7">
        <v>2</v>
      </c>
      <c r="J11" s="7">
        <v>15</v>
      </c>
      <c r="K11" s="7">
        <v>5</v>
      </c>
      <c r="L11" s="7">
        <v>0</v>
      </c>
      <c r="M11" s="65">
        <f t="shared" si="0"/>
        <v>70987</v>
      </c>
      <c r="N11" s="115">
        <v>10337</v>
      </c>
    </row>
    <row r="12" spans="1:14" x14ac:dyDescent="0.3">
      <c r="A12" s="14" t="s">
        <v>84</v>
      </c>
      <c r="B12" s="16">
        <v>87218</v>
      </c>
      <c r="C12" s="16">
        <v>101732</v>
      </c>
      <c r="D12" s="52">
        <v>35719</v>
      </c>
      <c r="E12" s="55">
        <v>63</v>
      </c>
      <c r="F12" s="16">
        <v>9</v>
      </c>
      <c r="G12" s="16">
        <v>6</v>
      </c>
      <c r="H12" s="16">
        <v>1</v>
      </c>
      <c r="I12" s="16">
        <v>24</v>
      </c>
      <c r="J12" s="16">
        <v>312</v>
      </c>
      <c r="K12" s="16">
        <v>36</v>
      </c>
      <c r="L12" s="16">
        <v>9</v>
      </c>
      <c r="M12" s="21">
        <f t="shared" si="0"/>
        <v>225129</v>
      </c>
      <c r="N12" s="114">
        <v>39195</v>
      </c>
    </row>
    <row r="13" spans="1:14" x14ac:dyDescent="0.3">
      <c r="A13" s="17" t="s">
        <v>76</v>
      </c>
      <c r="B13" s="7">
        <v>9</v>
      </c>
      <c r="C13" s="7">
        <v>11</v>
      </c>
      <c r="D13" s="45">
        <v>6</v>
      </c>
      <c r="E13" s="47">
        <v>0</v>
      </c>
      <c r="F13" s="7">
        <v>0</v>
      </c>
      <c r="G13" s="7">
        <v>0</v>
      </c>
      <c r="H13" s="7">
        <v>0</v>
      </c>
      <c r="I13" s="7">
        <v>0</v>
      </c>
      <c r="J13" s="7">
        <v>0</v>
      </c>
      <c r="K13" s="7">
        <v>0</v>
      </c>
      <c r="L13" s="7">
        <v>0</v>
      </c>
      <c r="M13" s="65">
        <f t="shared" si="0"/>
        <v>26</v>
      </c>
      <c r="N13" s="115">
        <v>6</v>
      </c>
    </row>
    <row r="14" spans="1:14" x14ac:dyDescent="0.3">
      <c r="A14" s="17" t="s">
        <v>77</v>
      </c>
      <c r="B14" s="7">
        <v>1914</v>
      </c>
      <c r="C14" s="7">
        <v>2350</v>
      </c>
      <c r="D14" s="45">
        <v>1810</v>
      </c>
      <c r="E14" s="47">
        <v>2</v>
      </c>
      <c r="F14" s="7">
        <v>3</v>
      </c>
      <c r="G14" s="7">
        <v>2</v>
      </c>
      <c r="H14" s="7">
        <v>0</v>
      </c>
      <c r="I14" s="7">
        <v>0</v>
      </c>
      <c r="J14" s="7">
        <v>15</v>
      </c>
      <c r="K14" s="7">
        <v>5</v>
      </c>
      <c r="L14" s="7">
        <v>0</v>
      </c>
      <c r="M14" s="65">
        <f t="shared" si="0"/>
        <v>6101</v>
      </c>
      <c r="N14" s="115">
        <v>1272</v>
      </c>
    </row>
    <row r="15" spans="1:14" x14ac:dyDescent="0.3">
      <c r="A15" s="17" t="s">
        <v>78</v>
      </c>
      <c r="B15" s="7">
        <v>5633</v>
      </c>
      <c r="C15" s="7">
        <v>3818</v>
      </c>
      <c r="D15" s="45">
        <v>3168</v>
      </c>
      <c r="E15" s="47">
        <v>11</v>
      </c>
      <c r="F15" s="7">
        <v>2</v>
      </c>
      <c r="G15" s="7">
        <v>2</v>
      </c>
      <c r="H15" s="7">
        <v>0</v>
      </c>
      <c r="I15" s="7">
        <v>4</v>
      </c>
      <c r="J15" s="7">
        <v>41</v>
      </c>
      <c r="K15" s="7">
        <v>3</v>
      </c>
      <c r="L15" s="7">
        <v>1</v>
      </c>
      <c r="M15" s="65">
        <f t="shared" si="0"/>
        <v>12683</v>
      </c>
      <c r="N15" s="115">
        <v>2001</v>
      </c>
    </row>
    <row r="16" spans="1:14" x14ac:dyDescent="0.3">
      <c r="A16" s="17" t="s">
        <v>79</v>
      </c>
      <c r="B16" s="7">
        <v>7462</v>
      </c>
      <c r="C16" s="7">
        <v>6030</v>
      </c>
      <c r="D16" s="45">
        <v>4086</v>
      </c>
      <c r="E16" s="47">
        <v>8</v>
      </c>
      <c r="F16" s="7">
        <v>1</v>
      </c>
      <c r="G16" s="7">
        <v>0</v>
      </c>
      <c r="H16" s="7">
        <v>0</v>
      </c>
      <c r="I16" s="7">
        <v>3</v>
      </c>
      <c r="J16" s="7">
        <v>77</v>
      </c>
      <c r="K16" s="7">
        <v>2</v>
      </c>
      <c r="L16" s="7">
        <v>1</v>
      </c>
      <c r="M16" s="65">
        <f t="shared" si="0"/>
        <v>17670</v>
      </c>
      <c r="N16" s="115">
        <v>3159</v>
      </c>
    </row>
    <row r="17" spans="1:14" x14ac:dyDescent="0.3">
      <c r="A17" s="17" t="s">
        <v>80</v>
      </c>
      <c r="B17" s="7">
        <v>8179</v>
      </c>
      <c r="C17" s="7">
        <v>8978</v>
      </c>
      <c r="D17" s="45">
        <v>4410</v>
      </c>
      <c r="E17" s="47">
        <v>13</v>
      </c>
      <c r="F17" s="7">
        <v>0</v>
      </c>
      <c r="G17" s="7">
        <v>1</v>
      </c>
      <c r="H17" s="7">
        <v>0</v>
      </c>
      <c r="I17" s="7">
        <v>2</v>
      </c>
      <c r="J17" s="7">
        <v>55</v>
      </c>
      <c r="K17" s="7">
        <v>6</v>
      </c>
      <c r="L17" s="7">
        <v>2</v>
      </c>
      <c r="M17" s="65">
        <f t="shared" si="0"/>
        <v>21646</v>
      </c>
      <c r="N17" s="115">
        <v>4515</v>
      </c>
    </row>
    <row r="18" spans="1:14" x14ac:dyDescent="0.3">
      <c r="A18" s="17" t="s">
        <v>81</v>
      </c>
      <c r="B18" s="7">
        <v>13423</v>
      </c>
      <c r="C18" s="7">
        <v>19583</v>
      </c>
      <c r="D18" s="45">
        <v>6194</v>
      </c>
      <c r="E18" s="47">
        <v>14</v>
      </c>
      <c r="F18" s="7">
        <v>3</v>
      </c>
      <c r="G18" s="7">
        <v>0</v>
      </c>
      <c r="H18" s="7">
        <v>1</v>
      </c>
      <c r="I18" s="7">
        <v>7</v>
      </c>
      <c r="J18" s="7">
        <v>65</v>
      </c>
      <c r="K18" s="7">
        <v>6</v>
      </c>
      <c r="L18" s="7">
        <v>1</v>
      </c>
      <c r="M18" s="65">
        <f t="shared" si="0"/>
        <v>39297</v>
      </c>
      <c r="N18" s="115">
        <v>7782</v>
      </c>
    </row>
    <row r="19" spans="1:14" x14ac:dyDescent="0.3">
      <c r="A19" s="17" t="s">
        <v>82</v>
      </c>
      <c r="B19" s="7">
        <v>26965</v>
      </c>
      <c r="C19" s="7">
        <v>31271</v>
      </c>
      <c r="D19" s="45">
        <v>9300</v>
      </c>
      <c r="E19" s="47">
        <v>6</v>
      </c>
      <c r="F19" s="7">
        <v>0</v>
      </c>
      <c r="G19" s="7">
        <v>1</v>
      </c>
      <c r="H19" s="7">
        <v>0</v>
      </c>
      <c r="I19" s="7">
        <v>6</v>
      </c>
      <c r="J19" s="7">
        <v>42</v>
      </c>
      <c r="K19" s="7">
        <v>6</v>
      </c>
      <c r="L19" s="7">
        <v>1</v>
      </c>
      <c r="M19" s="65">
        <f t="shared" si="0"/>
        <v>67598</v>
      </c>
      <c r="N19" s="115">
        <v>11222</v>
      </c>
    </row>
    <row r="20" spans="1:14" x14ac:dyDescent="0.3">
      <c r="A20" s="17" t="s">
        <v>83</v>
      </c>
      <c r="B20" s="7">
        <v>23633</v>
      </c>
      <c r="C20" s="7">
        <v>29691</v>
      </c>
      <c r="D20" s="45">
        <v>6745</v>
      </c>
      <c r="E20" s="47">
        <v>9</v>
      </c>
      <c r="F20" s="7">
        <v>0</v>
      </c>
      <c r="G20" s="7">
        <v>0</v>
      </c>
      <c r="H20" s="7">
        <v>0</v>
      </c>
      <c r="I20" s="7">
        <v>2</v>
      </c>
      <c r="J20" s="7">
        <v>17</v>
      </c>
      <c r="K20" s="7">
        <v>8</v>
      </c>
      <c r="L20" s="7">
        <v>3</v>
      </c>
      <c r="M20" s="65">
        <f t="shared" si="0"/>
        <v>60108</v>
      </c>
      <c r="N20" s="115">
        <v>9238</v>
      </c>
    </row>
    <row r="21" spans="1:14" x14ac:dyDescent="0.3">
      <c r="A21" s="14" t="s">
        <v>98</v>
      </c>
      <c r="B21" s="16">
        <v>208</v>
      </c>
      <c r="C21" s="16">
        <v>134</v>
      </c>
      <c r="D21" s="52">
        <v>147</v>
      </c>
      <c r="E21" s="55">
        <v>0</v>
      </c>
      <c r="F21" s="16">
        <v>0</v>
      </c>
      <c r="G21" s="16">
        <v>0</v>
      </c>
      <c r="H21" s="16">
        <v>0</v>
      </c>
      <c r="I21" s="16">
        <v>0</v>
      </c>
      <c r="J21" s="16">
        <v>1</v>
      </c>
      <c r="K21" s="16">
        <v>1</v>
      </c>
      <c r="L21" s="16">
        <v>1</v>
      </c>
      <c r="M21" s="21">
        <f t="shared" si="0"/>
        <v>492</v>
      </c>
      <c r="N21" s="114">
        <v>65</v>
      </c>
    </row>
    <row r="22" spans="1:14" x14ac:dyDescent="0.3">
      <c r="A22" s="17" t="s">
        <v>76</v>
      </c>
      <c r="B22" s="7">
        <v>1</v>
      </c>
      <c r="C22" s="7">
        <v>1</v>
      </c>
      <c r="D22" s="45">
        <v>0</v>
      </c>
      <c r="E22" s="47">
        <v>0</v>
      </c>
      <c r="F22" s="7">
        <v>0</v>
      </c>
      <c r="G22" s="7">
        <v>0</v>
      </c>
      <c r="H22" s="7">
        <v>0</v>
      </c>
      <c r="I22" s="7">
        <v>0</v>
      </c>
      <c r="J22" s="7">
        <v>0</v>
      </c>
      <c r="K22" s="7">
        <v>0</v>
      </c>
      <c r="L22" s="7">
        <v>0</v>
      </c>
      <c r="M22" s="65">
        <f t="shared" si="0"/>
        <v>2</v>
      </c>
      <c r="N22" s="115">
        <v>1</v>
      </c>
    </row>
    <row r="23" spans="1:14" x14ac:dyDescent="0.3">
      <c r="A23" s="17" t="s">
        <v>77</v>
      </c>
      <c r="B23" s="7">
        <v>43</v>
      </c>
      <c r="C23" s="7">
        <v>22</v>
      </c>
      <c r="D23" s="45">
        <v>22</v>
      </c>
      <c r="E23" s="47">
        <v>0</v>
      </c>
      <c r="F23" s="7">
        <v>0</v>
      </c>
      <c r="G23" s="7">
        <v>0</v>
      </c>
      <c r="H23" s="7">
        <v>0</v>
      </c>
      <c r="I23" s="7">
        <v>0</v>
      </c>
      <c r="J23" s="7">
        <v>0</v>
      </c>
      <c r="K23" s="7">
        <v>0</v>
      </c>
      <c r="L23" s="7">
        <v>0</v>
      </c>
      <c r="M23" s="65">
        <f t="shared" si="0"/>
        <v>87</v>
      </c>
      <c r="N23" s="115">
        <v>13</v>
      </c>
    </row>
    <row r="24" spans="1:14" x14ac:dyDescent="0.3">
      <c r="A24" s="17" t="s">
        <v>78</v>
      </c>
      <c r="B24" s="7">
        <v>35</v>
      </c>
      <c r="C24" s="7">
        <v>6</v>
      </c>
      <c r="D24" s="45">
        <v>22</v>
      </c>
      <c r="E24" s="47">
        <v>0</v>
      </c>
      <c r="F24" s="7">
        <v>0</v>
      </c>
      <c r="G24" s="7">
        <v>0</v>
      </c>
      <c r="H24" s="7">
        <v>0</v>
      </c>
      <c r="I24" s="7">
        <v>0</v>
      </c>
      <c r="J24" s="7">
        <v>1</v>
      </c>
      <c r="K24" s="7">
        <v>0</v>
      </c>
      <c r="L24" s="7">
        <v>0</v>
      </c>
      <c r="M24" s="65">
        <f t="shared" si="0"/>
        <v>64</v>
      </c>
      <c r="N24" s="115">
        <v>2</v>
      </c>
    </row>
    <row r="25" spans="1:14" x14ac:dyDescent="0.3">
      <c r="A25" s="17" t="s">
        <v>79</v>
      </c>
      <c r="B25" s="7">
        <v>31</v>
      </c>
      <c r="C25" s="7">
        <v>17</v>
      </c>
      <c r="D25" s="45">
        <v>32</v>
      </c>
      <c r="E25" s="47">
        <v>0</v>
      </c>
      <c r="F25" s="7">
        <v>0</v>
      </c>
      <c r="G25" s="7">
        <v>0</v>
      </c>
      <c r="H25" s="7">
        <v>0</v>
      </c>
      <c r="I25" s="7">
        <v>0</v>
      </c>
      <c r="J25" s="7">
        <v>0</v>
      </c>
      <c r="K25" s="7">
        <v>0</v>
      </c>
      <c r="L25" s="7">
        <v>0</v>
      </c>
      <c r="M25" s="65">
        <f t="shared" si="0"/>
        <v>80</v>
      </c>
      <c r="N25" s="115">
        <v>16</v>
      </c>
    </row>
    <row r="26" spans="1:14" x14ac:dyDescent="0.3">
      <c r="A26" s="17" t="s">
        <v>80</v>
      </c>
      <c r="B26" s="7">
        <v>14</v>
      </c>
      <c r="C26" s="7">
        <v>14</v>
      </c>
      <c r="D26" s="45">
        <v>23</v>
      </c>
      <c r="E26" s="47">
        <v>0</v>
      </c>
      <c r="F26" s="7">
        <v>0</v>
      </c>
      <c r="G26" s="7">
        <v>0</v>
      </c>
      <c r="H26" s="7">
        <v>0</v>
      </c>
      <c r="I26" s="7">
        <v>0</v>
      </c>
      <c r="J26" s="7">
        <v>0</v>
      </c>
      <c r="K26" s="7">
        <v>0</v>
      </c>
      <c r="L26" s="7">
        <v>0</v>
      </c>
      <c r="M26" s="65">
        <f t="shared" si="0"/>
        <v>51</v>
      </c>
      <c r="N26" s="115">
        <v>8</v>
      </c>
    </row>
    <row r="27" spans="1:14" x14ac:dyDescent="0.3">
      <c r="A27" s="17" t="s">
        <v>81</v>
      </c>
      <c r="B27" s="7">
        <v>28</v>
      </c>
      <c r="C27" s="7">
        <v>30</v>
      </c>
      <c r="D27" s="45">
        <v>20</v>
      </c>
      <c r="E27" s="47">
        <v>0</v>
      </c>
      <c r="F27" s="7">
        <v>0</v>
      </c>
      <c r="G27" s="7">
        <v>0</v>
      </c>
      <c r="H27" s="7">
        <v>0</v>
      </c>
      <c r="I27" s="7">
        <v>0</v>
      </c>
      <c r="J27" s="7">
        <v>0</v>
      </c>
      <c r="K27" s="7">
        <v>1</v>
      </c>
      <c r="L27" s="7">
        <v>0</v>
      </c>
      <c r="M27" s="65">
        <f t="shared" si="0"/>
        <v>79</v>
      </c>
      <c r="N27" s="115">
        <v>11</v>
      </c>
    </row>
    <row r="28" spans="1:14" x14ac:dyDescent="0.3">
      <c r="A28" s="17" t="s">
        <v>82</v>
      </c>
      <c r="B28" s="7">
        <v>30</v>
      </c>
      <c r="C28" s="7">
        <v>24</v>
      </c>
      <c r="D28" s="45">
        <v>19</v>
      </c>
      <c r="E28" s="47">
        <v>0</v>
      </c>
      <c r="F28" s="7">
        <v>0</v>
      </c>
      <c r="G28" s="7">
        <v>0</v>
      </c>
      <c r="H28" s="7">
        <v>0</v>
      </c>
      <c r="I28" s="7">
        <v>0</v>
      </c>
      <c r="J28" s="7">
        <v>0</v>
      </c>
      <c r="K28" s="7">
        <v>0</v>
      </c>
      <c r="L28" s="7">
        <v>0</v>
      </c>
      <c r="M28" s="65">
        <f t="shared" si="0"/>
        <v>73</v>
      </c>
      <c r="N28" s="115">
        <v>8</v>
      </c>
    </row>
    <row r="29" spans="1:14" x14ac:dyDescent="0.3">
      <c r="A29" s="17" t="s">
        <v>83</v>
      </c>
      <c r="B29" s="7">
        <v>26</v>
      </c>
      <c r="C29" s="7">
        <v>20</v>
      </c>
      <c r="D29" s="45">
        <v>9</v>
      </c>
      <c r="E29" s="47">
        <v>0</v>
      </c>
      <c r="F29" s="7">
        <v>0</v>
      </c>
      <c r="G29" s="7">
        <v>0</v>
      </c>
      <c r="H29" s="7">
        <v>0</v>
      </c>
      <c r="I29" s="7">
        <v>0</v>
      </c>
      <c r="J29" s="7">
        <v>0</v>
      </c>
      <c r="K29" s="7">
        <v>0</v>
      </c>
      <c r="L29" s="7">
        <v>1</v>
      </c>
      <c r="M29" s="65">
        <f t="shared" si="0"/>
        <v>56</v>
      </c>
      <c r="N29" s="115">
        <v>6</v>
      </c>
    </row>
    <row r="30" spans="1:14" x14ac:dyDescent="0.3">
      <c r="A30" s="14" t="s">
        <v>94</v>
      </c>
      <c r="B30" s="16">
        <v>554</v>
      </c>
      <c r="C30" s="16">
        <v>243</v>
      </c>
      <c r="D30" s="52">
        <v>258</v>
      </c>
      <c r="E30" s="55">
        <v>0</v>
      </c>
      <c r="F30" s="16">
        <v>1</v>
      </c>
      <c r="G30" s="16">
        <v>0</v>
      </c>
      <c r="H30" s="16">
        <v>0</v>
      </c>
      <c r="I30" s="16">
        <v>1</v>
      </c>
      <c r="J30" s="16">
        <v>2</v>
      </c>
      <c r="K30" s="16">
        <v>0</v>
      </c>
      <c r="L30" s="16">
        <v>0</v>
      </c>
      <c r="M30" s="21">
        <f t="shared" si="0"/>
        <v>1059</v>
      </c>
      <c r="N30" s="114">
        <v>140</v>
      </c>
    </row>
    <row r="31" spans="1:14" x14ac:dyDescent="0.3">
      <c r="A31" s="17" t="s">
        <v>76</v>
      </c>
      <c r="B31" s="7">
        <v>0</v>
      </c>
      <c r="C31" s="7">
        <v>0</v>
      </c>
      <c r="D31" s="45">
        <v>1</v>
      </c>
      <c r="E31" s="47">
        <v>0</v>
      </c>
      <c r="F31" s="7">
        <v>0</v>
      </c>
      <c r="G31" s="7">
        <v>0</v>
      </c>
      <c r="H31" s="7">
        <v>0</v>
      </c>
      <c r="I31" s="7">
        <v>0</v>
      </c>
      <c r="J31" s="7">
        <v>0</v>
      </c>
      <c r="K31" s="7">
        <v>0</v>
      </c>
      <c r="L31" s="7">
        <v>0</v>
      </c>
      <c r="M31" s="65">
        <f t="shared" si="0"/>
        <v>1</v>
      </c>
      <c r="N31" s="115">
        <v>0</v>
      </c>
    </row>
    <row r="32" spans="1:14" x14ac:dyDescent="0.3">
      <c r="A32" s="17" t="s">
        <v>77</v>
      </c>
      <c r="B32" s="7">
        <v>89</v>
      </c>
      <c r="C32" s="7">
        <v>28</v>
      </c>
      <c r="D32" s="45">
        <v>57</v>
      </c>
      <c r="E32" s="47">
        <v>0</v>
      </c>
      <c r="F32" s="7">
        <v>0</v>
      </c>
      <c r="G32" s="7">
        <v>0</v>
      </c>
      <c r="H32" s="7">
        <v>0</v>
      </c>
      <c r="I32" s="7">
        <v>0</v>
      </c>
      <c r="J32" s="7">
        <v>0</v>
      </c>
      <c r="K32" s="7">
        <v>0</v>
      </c>
      <c r="L32" s="7">
        <v>0</v>
      </c>
      <c r="M32" s="65">
        <f t="shared" si="0"/>
        <v>174</v>
      </c>
      <c r="N32" s="115">
        <v>15</v>
      </c>
    </row>
    <row r="33" spans="1:14" x14ac:dyDescent="0.3">
      <c r="A33" s="17" t="s">
        <v>78</v>
      </c>
      <c r="B33" s="7">
        <v>126</v>
      </c>
      <c r="C33" s="7">
        <v>17</v>
      </c>
      <c r="D33" s="45">
        <v>36</v>
      </c>
      <c r="E33" s="47">
        <v>0</v>
      </c>
      <c r="F33" s="7">
        <v>0</v>
      </c>
      <c r="G33" s="7">
        <v>0</v>
      </c>
      <c r="H33" s="7">
        <v>0</v>
      </c>
      <c r="I33" s="7">
        <v>0</v>
      </c>
      <c r="J33" s="7">
        <v>1</v>
      </c>
      <c r="K33" s="7">
        <v>0</v>
      </c>
      <c r="L33" s="7">
        <v>0</v>
      </c>
      <c r="M33" s="65">
        <f t="shared" si="0"/>
        <v>180</v>
      </c>
      <c r="N33" s="115">
        <v>21</v>
      </c>
    </row>
    <row r="34" spans="1:14" x14ac:dyDescent="0.3">
      <c r="A34" s="17" t="s">
        <v>79</v>
      </c>
      <c r="B34" s="7">
        <v>71</v>
      </c>
      <c r="C34" s="7">
        <v>16</v>
      </c>
      <c r="D34" s="45">
        <v>39</v>
      </c>
      <c r="E34" s="47">
        <v>0</v>
      </c>
      <c r="F34" s="7">
        <v>0</v>
      </c>
      <c r="G34" s="7">
        <v>0</v>
      </c>
      <c r="H34" s="7">
        <v>0</v>
      </c>
      <c r="I34" s="7">
        <v>0</v>
      </c>
      <c r="J34" s="7">
        <v>0</v>
      </c>
      <c r="K34" s="7">
        <v>0</v>
      </c>
      <c r="L34" s="7">
        <v>0</v>
      </c>
      <c r="M34" s="65">
        <f t="shared" si="0"/>
        <v>126</v>
      </c>
      <c r="N34" s="115">
        <v>15</v>
      </c>
    </row>
    <row r="35" spans="1:14" x14ac:dyDescent="0.3">
      <c r="A35" s="17" t="s">
        <v>80</v>
      </c>
      <c r="B35" s="7">
        <v>44</v>
      </c>
      <c r="C35" s="7">
        <v>24</v>
      </c>
      <c r="D35" s="45">
        <v>27</v>
      </c>
      <c r="E35" s="47">
        <v>0</v>
      </c>
      <c r="F35" s="7">
        <v>0</v>
      </c>
      <c r="G35" s="7">
        <v>0</v>
      </c>
      <c r="H35" s="7">
        <v>0</v>
      </c>
      <c r="I35" s="7">
        <v>1</v>
      </c>
      <c r="J35" s="7">
        <v>0</v>
      </c>
      <c r="K35" s="7">
        <v>0</v>
      </c>
      <c r="L35" s="7">
        <v>0</v>
      </c>
      <c r="M35" s="65">
        <f t="shared" si="0"/>
        <v>96</v>
      </c>
      <c r="N35" s="115">
        <v>15</v>
      </c>
    </row>
    <row r="36" spans="1:14" x14ac:dyDescent="0.3">
      <c r="A36" s="17" t="s">
        <v>81</v>
      </c>
      <c r="B36" s="7">
        <v>58</v>
      </c>
      <c r="C36" s="7">
        <v>34</v>
      </c>
      <c r="D36" s="45">
        <v>38</v>
      </c>
      <c r="E36" s="47">
        <v>0</v>
      </c>
      <c r="F36" s="7">
        <v>0</v>
      </c>
      <c r="G36" s="7">
        <v>0</v>
      </c>
      <c r="H36" s="7">
        <v>0</v>
      </c>
      <c r="I36" s="7">
        <v>0</v>
      </c>
      <c r="J36" s="7">
        <v>0</v>
      </c>
      <c r="K36" s="7">
        <v>0</v>
      </c>
      <c r="L36" s="7">
        <v>0</v>
      </c>
      <c r="M36" s="65">
        <f t="shared" si="0"/>
        <v>130</v>
      </c>
      <c r="N36" s="115">
        <v>18</v>
      </c>
    </row>
    <row r="37" spans="1:14" x14ac:dyDescent="0.3">
      <c r="A37" s="17" t="s">
        <v>82</v>
      </c>
      <c r="B37" s="7">
        <v>78</v>
      </c>
      <c r="C37" s="7">
        <v>55</v>
      </c>
      <c r="D37" s="45">
        <v>34</v>
      </c>
      <c r="E37" s="47">
        <v>0</v>
      </c>
      <c r="F37" s="7">
        <v>1</v>
      </c>
      <c r="G37" s="7">
        <v>0</v>
      </c>
      <c r="H37" s="7">
        <v>0</v>
      </c>
      <c r="I37" s="7">
        <v>0</v>
      </c>
      <c r="J37" s="7">
        <v>1</v>
      </c>
      <c r="K37" s="7">
        <v>0</v>
      </c>
      <c r="L37" s="7">
        <v>0</v>
      </c>
      <c r="M37" s="65">
        <f t="shared" si="0"/>
        <v>169</v>
      </c>
      <c r="N37" s="115">
        <v>27</v>
      </c>
    </row>
    <row r="38" spans="1:14" x14ac:dyDescent="0.3">
      <c r="A38" s="17" t="s">
        <v>83</v>
      </c>
      <c r="B38" s="7">
        <v>88</v>
      </c>
      <c r="C38" s="7">
        <v>69</v>
      </c>
      <c r="D38" s="45">
        <v>26</v>
      </c>
      <c r="E38" s="47">
        <v>0</v>
      </c>
      <c r="F38" s="7">
        <v>0</v>
      </c>
      <c r="G38" s="7">
        <v>0</v>
      </c>
      <c r="H38" s="7">
        <v>0</v>
      </c>
      <c r="I38" s="7">
        <v>0</v>
      </c>
      <c r="J38" s="7">
        <v>0</v>
      </c>
      <c r="K38" s="7">
        <v>0</v>
      </c>
      <c r="L38" s="7">
        <v>0</v>
      </c>
      <c r="M38" s="65">
        <f t="shared" si="0"/>
        <v>183</v>
      </c>
      <c r="N38" s="115">
        <v>29</v>
      </c>
    </row>
    <row r="39" spans="1:14" x14ac:dyDescent="0.3">
      <c r="A39" s="9" t="s">
        <v>6</v>
      </c>
      <c r="B39" s="22">
        <f>SUM(B3,B12,B21,B30)</f>
        <v>210015</v>
      </c>
      <c r="C39" s="22">
        <f>SUM(C3,C12,C21,C30)</f>
        <v>201071</v>
      </c>
      <c r="D39" s="53">
        <f>SUM(D3,D12,D21,D30)</f>
        <v>71812</v>
      </c>
      <c r="E39" s="56">
        <f>SUM(E3,E12,E21,E30)</f>
        <v>100</v>
      </c>
      <c r="F39" s="22">
        <f t="shared" ref="F39:L39" si="1">SUM(F3,F12,F21,F30)</f>
        <v>19</v>
      </c>
      <c r="G39" s="22">
        <f t="shared" si="1"/>
        <v>13</v>
      </c>
      <c r="H39" s="22">
        <f t="shared" si="1"/>
        <v>1</v>
      </c>
      <c r="I39" s="22">
        <f t="shared" si="1"/>
        <v>54</v>
      </c>
      <c r="J39" s="22">
        <f t="shared" si="1"/>
        <v>476</v>
      </c>
      <c r="K39" s="22">
        <f t="shared" si="1"/>
        <v>68</v>
      </c>
      <c r="L39" s="22">
        <f t="shared" si="1"/>
        <v>14</v>
      </c>
      <c r="M39" s="53">
        <f>SUM(M3,M12,M21,M30)</f>
        <v>483643</v>
      </c>
      <c r="N39" s="56">
        <f>SUM(N3,N12,N21,N30)</f>
        <v>81319</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dimension ref="A1:N67"/>
  <sheetViews>
    <sheetView topLeftCell="K1" workbookViewId="0">
      <selection activeCell="N3" sqref="N3:N66"/>
    </sheetView>
  </sheetViews>
  <sheetFormatPr defaultColWidth="28.44140625" defaultRowHeight="14.4" x14ac:dyDescent="0.3"/>
  <sheetData>
    <row r="1" spans="1:14" x14ac:dyDescent="0.3">
      <c r="A1" s="42" t="s">
        <v>85</v>
      </c>
      <c r="B1" s="82"/>
      <c r="C1" s="82"/>
      <c r="D1" s="82"/>
      <c r="E1" s="82"/>
      <c r="F1" s="82"/>
      <c r="G1" s="82"/>
      <c r="H1" s="82"/>
      <c r="I1" s="82"/>
      <c r="J1" s="83"/>
      <c r="K1" s="118"/>
      <c r="L1" s="118"/>
      <c r="M1" s="89"/>
      <c r="N1" s="83"/>
    </row>
    <row r="2" spans="1:14" ht="28.8" x14ac:dyDescent="0.3">
      <c r="A2" s="87" t="s">
        <v>7</v>
      </c>
      <c r="B2" s="9" t="s">
        <v>1</v>
      </c>
      <c r="C2" s="9" t="s">
        <v>2</v>
      </c>
      <c r="D2" s="108" t="s">
        <v>99</v>
      </c>
      <c r="E2" s="109" t="s">
        <v>100</v>
      </c>
      <c r="F2" s="109" t="s">
        <v>101</v>
      </c>
      <c r="G2" s="109" t="s">
        <v>102</v>
      </c>
      <c r="H2" s="109" t="s">
        <v>103</v>
      </c>
      <c r="I2" s="109" t="s">
        <v>107</v>
      </c>
      <c r="J2" s="109" t="s">
        <v>105</v>
      </c>
      <c r="K2" s="109" t="s">
        <v>106</v>
      </c>
      <c r="L2" s="88" t="s">
        <v>3</v>
      </c>
      <c r="M2" s="106" t="s">
        <v>163</v>
      </c>
      <c r="N2" s="110" t="s">
        <v>164</v>
      </c>
    </row>
    <row r="3" spans="1:14" x14ac:dyDescent="0.3">
      <c r="A3" s="50" t="s">
        <v>8</v>
      </c>
      <c r="B3" s="7">
        <v>14</v>
      </c>
      <c r="C3" s="7">
        <v>30</v>
      </c>
      <c r="D3" s="47">
        <v>0</v>
      </c>
      <c r="E3" s="7">
        <v>0</v>
      </c>
      <c r="F3" s="7">
        <v>0</v>
      </c>
      <c r="G3" s="7">
        <v>0</v>
      </c>
      <c r="H3" s="7">
        <v>0</v>
      </c>
      <c r="I3" s="7">
        <v>0</v>
      </c>
      <c r="J3" s="7">
        <v>0</v>
      </c>
      <c r="K3" s="7">
        <v>0</v>
      </c>
      <c r="L3" s="41">
        <f t="shared" ref="L3:L34" si="0">SUM(B3:K3)</f>
        <v>44</v>
      </c>
      <c r="M3" s="49" t="s">
        <v>109</v>
      </c>
      <c r="N3" s="111">
        <v>7</v>
      </c>
    </row>
    <row r="4" spans="1:14" x14ac:dyDescent="0.3">
      <c r="A4" s="50" t="s">
        <v>9</v>
      </c>
      <c r="B4" s="7">
        <v>0</v>
      </c>
      <c r="C4" s="7">
        <v>0</v>
      </c>
      <c r="D4" s="47">
        <v>0</v>
      </c>
      <c r="E4" s="7">
        <v>0</v>
      </c>
      <c r="F4" s="7">
        <v>0</v>
      </c>
      <c r="G4" s="7">
        <v>0</v>
      </c>
      <c r="H4" s="7">
        <v>0</v>
      </c>
      <c r="I4" s="7">
        <v>0</v>
      </c>
      <c r="J4" s="7">
        <v>0</v>
      </c>
      <c r="K4" s="7">
        <v>0</v>
      </c>
      <c r="L4" s="41">
        <f t="shared" si="0"/>
        <v>0</v>
      </c>
      <c r="M4" s="49" t="s">
        <v>110</v>
      </c>
      <c r="N4" s="111">
        <v>0</v>
      </c>
    </row>
    <row r="5" spans="1:14" x14ac:dyDescent="0.3">
      <c r="A5" s="50" t="s">
        <v>10</v>
      </c>
      <c r="B5" s="7">
        <v>55</v>
      </c>
      <c r="C5" s="7">
        <v>46</v>
      </c>
      <c r="D5" s="47">
        <v>0</v>
      </c>
      <c r="E5" s="7">
        <v>0</v>
      </c>
      <c r="F5" s="7">
        <v>0</v>
      </c>
      <c r="G5" s="7">
        <v>0</v>
      </c>
      <c r="H5" s="7">
        <v>0</v>
      </c>
      <c r="I5" s="7">
        <v>0</v>
      </c>
      <c r="J5" s="7">
        <v>0</v>
      </c>
      <c r="K5" s="7">
        <v>0</v>
      </c>
      <c r="L5" s="41">
        <f t="shared" si="0"/>
        <v>101</v>
      </c>
      <c r="M5" s="49" t="s">
        <v>109</v>
      </c>
      <c r="N5" s="111">
        <v>10</v>
      </c>
    </row>
    <row r="6" spans="1:14" x14ac:dyDescent="0.3">
      <c r="A6" s="50" t="s">
        <v>11</v>
      </c>
      <c r="B6" s="7">
        <v>3</v>
      </c>
      <c r="C6" s="7">
        <v>2</v>
      </c>
      <c r="D6" s="47">
        <v>0</v>
      </c>
      <c r="E6" s="7">
        <v>0</v>
      </c>
      <c r="F6" s="7">
        <v>0</v>
      </c>
      <c r="G6" s="7">
        <v>0</v>
      </c>
      <c r="H6" s="7">
        <v>0</v>
      </c>
      <c r="I6" s="7">
        <v>0</v>
      </c>
      <c r="J6" s="7">
        <v>0</v>
      </c>
      <c r="K6" s="7">
        <v>0</v>
      </c>
      <c r="L6" s="41">
        <f t="shared" si="0"/>
        <v>5</v>
      </c>
      <c r="M6" s="49" t="s">
        <v>110</v>
      </c>
      <c r="N6" s="111">
        <v>0</v>
      </c>
    </row>
    <row r="7" spans="1:14" x14ac:dyDescent="0.3">
      <c r="A7" s="50" t="s">
        <v>12</v>
      </c>
      <c r="B7" s="7">
        <v>3</v>
      </c>
      <c r="C7" s="7">
        <v>7</v>
      </c>
      <c r="D7" s="47">
        <v>0</v>
      </c>
      <c r="E7" s="7">
        <v>0</v>
      </c>
      <c r="F7" s="7">
        <v>0</v>
      </c>
      <c r="G7" s="7">
        <v>0</v>
      </c>
      <c r="H7" s="7">
        <v>0</v>
      </c>
      <c r="I7" s="7">
        <v>0</v>
      </c>
      <c r="J7" s="7">
        <v>0</v>
      </c>
      <c r="K7" s="7">
        <v>0</v>
      </c>
      <c r="L7" s="41">
        <f t="shared" si="0"/>
        <v>10</v>
      </c>
      <c r="M7" s="49" t="s">
        <v>109</v>
      </c>
      <c r="N7" s="111">
        <v>10</v>
      </c>
    </row>
    <row r="8" spans="1:14" x14ac:dyDescent="0.3">
      <c r="A8" s="50" t="s">
        <v>13</v>
      </c>
      <c r="B8" s="7">
        <v>2</v>
      </c>
      <c r="C8" s="7">
        <v>2</v>
      </c>
      <c r="D8" s="47">
        <v>0</v>
      </c>
      <c r="E8" s="7">
        <v>0</v>
      </c>
      <c r="F8" s="7">
        <v>0</v>
      </c>
      <c r="G8" s="7">
        <v>0</v>
      </c>
      <c r="H8" s="7">
        <v>0</v>
      </c>
      <c r="I8" s="7">
        <v>0</v>
      </c>
      <c r="J8" s="7">
        <v>0</v>
      </c>
      <c r="K8" s="7">
        <v>0</v>
      </c>
      <c r="L8" s="41">
        <f t="shared" si="0"/>
        <v>4</v>
      </c>
      <c r="M8" s="49" t="s">
        <v>109</v>
      </c>
      <c r="N8" s="111">
        <v>4</v>
      </c>
    </row>
    <row r="9" spans="1:14" x14ac:dyDescent="0.3">
      <c r="A9" s="50" t="s">
        <v>14</v>
      </c>
      <c r="B9" s="7">
        <v>60</v>
      </c>
      <c r="C9" s="7">
        <v>10</v>
      </c>
      <c r="D9" s="47">
        <v>0</v>
      </c>
      <c r="E9" s="7">
        <v>0</v>
      </c>
      <c r="F9" s="7">
        <v>0</v>
      </c>
      <c r="G9" s="7">
        <v>0</v>
      </c>
      <c r="H9" s="7">
        <v>0</v>
      </c>
      <c r="I9" s="7">
        <v>0</v>
      </c>
      <c r="J9" s="7">
        <v>0</v>
      </c>
      <c r="K9" s="7">
        <v>0</v>
      </c>
      <c r="L9" s="41">
        <f t="shared" si="0"/>
        <v>70</v>
      </c>
      <c r="M9" s="49" t="s">
        <v>110</v>
      </c>
      <c r="N9" s="111">
        <v>0</v>
      </c>
    </row>
    <row r="10" spans="1:14" x14ac:dyDescent="0.3">
      <c r="A10" s="50" t="s">
        <v>15</v>
      </c>
      <c r="B10" s="7">
        <v>7</v>
      </c>
      <c r="C10" s="7">
        <v>8</v>
      </c>
      <c r="D10" s="47">
        <v>0</v>
      </c>
      <c r="E10" s="7">
        <v>0</v>
      </c>
      <c r="F10" s="7">
        <v>0</v>
      </c>
      <c r="G10" s="7">
        <v>0</v>
      </c>
      <c r="H10" s="7">
        <v>0</v>
      </c>
      <c r="I10" s="7">
        <v>0</v>
      </c>
      <c r="J10" s="7">
        <v>0</v>
      </c>
      <c r="K10" s="7">
        <v>0</v>
      </c>
      <c r="L10" s="41">
        <f t="shared" si="0"/>
        <v>15</v>
      </c>
      <c r="M10" s="49" t="s">
        <v>110</v>
      </c>
      <c r="N10" s="111">
        <v>0</v>
      </c>
    </row>
    <row r="11" spans="1:14" x14ac:dyDescent="0.3">
      <c r="A11" s="50" t="s">
        <v>16</v>
      </c>
      <c r="B11" s="7">
        <v>0</v>
      </c>
      <c r="C11" s="7">
        <v>0</v>
      </c>
      <c r="D11" s="47">
        <v>0</v>
      </c>
      <c r="E11" s="7">
        <v>0</v>
      </c>
      <c r="F11" s="7">
        <v>0</v>
      </c>
      <c r="G11" s="7">
        <v>0</v>
      </c>
      <c r="H11" s="7">
        <v>0</v>
      </c>
      <c r="I11" s="7">
        <v>0</v>
      </c>
      <c r="J11" s="7">
        <v>0</v>
      </c>
      <c r="K11" s="7">
        <v>0</v>
      </c>
      <c r="L11" s="41">
        <f t="shared" si="0"/>
        <v>0</v>
      </c>
      <c r="M11" s="49" t="s">
        <v>110</v>
      </c>
      <c r="N11" s="111">
        <v>0</v>
      </c>
    </row>
    <row r="12" spans="1:14" x14ac:dyDescent="0.3">
      <c r="A12" s="50" t="s">
        <v>17</v>
      </c>
      <c r="B12" s="7">
        <v>0</v>
      </c>
      <c r="C12" s="7">
        <v>2</v>
      </c>
      <c r="D12" s="47">
        <v>0</v>
      </c>
      <c r="E12" s="7">
        <v>0</v>
      </c>
      <c r="F12" s="7">
        <v>0</v>
      </c>
      <c r="G12" s="7">
        <v>0</v>
      </c>
      <c r="H12" s="7">
        <v>0</v>
      </c>
      <c r="I12" s="7">
        <v>0</v>
      </c>
      <c r="J12" s="7">
        <v>0</v>
      </c>
      <c r="K12" s="7">
        <v>0</v>
      </c>
      <c r="L12" s="41">
        <f t="shared" si="0"/>
        <v>2</v>
      </c>
      <c r="M12" s="49" t="s">
        <v>109</v>
      </c>
      <c r="N12" s="111">
        <v>2</v>
      </c>
    </row>
    <row r="13" spans="1:14" x14ac:dyDescent="0.3">
      <c r="A13" s="50" t="s">
        <v>18</v>
      </c>
      <c r="B13" s="7">
        <v>2</v>
      </c>
      <c r="C13" s="7">
        <v>1</v>
      </c>
      <c r="D13" s="47">
        <v>0</v>
      </c>
      <c r="E13" s="7">
        <v>0</v>
      </c>
      <c r="F13" s="7">
        <v>0</v>
      </c>
      <c r="G13" s="7">
        <v>0</v>
      </c>
      <c r="H13" s="7">
        <v>0</v>
      </c>
      <c r="I13" s="7">
        <v>0</v>
      </c>
      <c r="J13" s="7">
        <v>0</v>
      </c>
      <c r="K13" s="7">
        <v>0</v>
      </c>
      <c r="L13" s="41">
        <f t="shared" si="0"/>
        <v>3</v>
      </c>
      <c r="M13" s="49" t="s">
        <v>110</v>
      </c>
      <c r="N13" s="111">
        <v>0</v>
      </c>
    </row>
    <row r="14" spans="1:14" x14ac:dyDescent="0.3">
      <c r="A14" s="50" t="s">
        <v>19</v>
      </c>
      <c r="B14" s="7">
        <v>0</v>
      </c>
      <c r="C14" s="7">
        <v>0</v>
      </c>
      <c r="D14" s="47">
        <v>0</v>
      </c>
      <c r="E14" s="7">
        <v>0</v>
      </c>
      <c r="F14" s="7">
        <v>0</v>
      </c>
      <c r="G14" s="7">
        <v>0</v>
      </c>
      <c r="H14" s="7">
        <v>0</v>
      </c>
      <c r="I14" s="7">
        <v>0</v>
      </c>
      <c r="J14" s="7">
        <v>0</v>
      </c>
      <c r="K14" s="7">
        <v>0</v>
      </c>
      <c r="L14" s="41">
        <f t="shared" si="0"/>
        <v>0</v>
      </c>
      <c r="M14" s="49" t="s">
        <v>110</v>
      </c>
      <c r="N14" s="111">
        <v>0</v>
      </c>
    </row>
    <row r="15" spans="1:14" x14ac:dyDescent="0.3">
      <c r="A15" s="50" t="s">
        <v>20</v>
      </c>
      <c r="B15" s="7">
        <v>0</v>
      </c>
      <c r="C15" s="7">
        <v>0</v>
      </c>
      <c r="D15" s="47">
        <v>0</v>
      </c>
      <c r="E15" s="7">
        <v>0</v>
      </c>
      <c r="F15" s="7">
        <v>0</v>
      </c>
      <c r="G15" s="7">
        <v>0</v>
      </c>
      <c r="H15" s="7">
        <v>0</v>
      </c>
      <c r="I15" s="7">
        <v>0</v>
      </c>
      <c r="J15" s="7">
        <v>0</v>
      </c>
      <c r="K15" s="7">
        <v>0</v>
      </c>
      <c r="L15" s="41">
        <f t="shared" si="0"/>
        <v>0</v>
      </c>
      <c r="M15" s="49" t="s">
        <v>110</v>
      </c>
      <c r="N15" s="111">
        <v>0</v>
      </c>
    </row>
    <row r="16" spans="1:14" x14ac:dyDescent="0.3">
      <c r="A16" s="50" t="s">
        <v>21</v>
      </c>
      <c r="B16" s="7">
        <v>0</v>
      </c>
      <c r="C16" s="7">
        <v>0</v>
      </c>
      <c r="D16" s="47">
        <v>0</v>
      </c>
      <c r="E16" s="7">
        <v>0</v>
      </c>
      <c r="F16" s="7">
        <v>0</v>
      </c>
      <c r="G16" s="7">
        <v>0</v>
      </c>
      <c r="H16" s="7">
        <v>0</v>
      </c>
      <c r="I16" s="7">
        <v>0</v>
      </c>
      <c r="J16" s="7">
        <v>0</v>
      </c>
      <c r="K16" s="7">
        <v>0</v>
      </c>
      <c r="L16" s="41">
        <f t="shared" si="0"/>
        <v>0</v>
      </c>
      <c r="M16" s="49" t="s">
        <v>109</v>
      </c>
      <c r="N16" s="111">
        <v>0</v>
      </c>
    </row>
    <row r="17" spans="1:14" x14ac:dyDescent="0.3">
      <c r="A17" s="50" t="s">
        <v>22</v>
      </c>
      <c r="B17" s="7">
        <v>0</v>
      </c>
      <c r="C17" s="7">
        <v>3</v>
      </c>
      <c r="D17" s="47">
        <v>0</v>
      </c>
      <c r="E17" s="7">
        <v>0</v>
      </c>
      <c r="F17" s="7">
        <v>0</v>
      </c>
      <c r="G17" s="7">
        <v>0</v>
      </c>
      <c r="H17" s="7">
        <v>0</v>
      </c>
      <c r="I17" s="7">
        <v>0</v>
      </c>
      <c r="J17" s="7">
        <v>0</v>
      </c>
      <c r="K17" s="7">
        <v>0</v>
      </c>
      <c r="L17" s="41">
        <f t="shared" si="0"/>
        <v>3</v>
      </c>
      <c r="M17" s="49" t="s">
        <v>110</v>
      </c>
      <c r="N17" s="111">
        <v>0</v>
      </c>
    </row>
    <row r="18" spans="1:14" x14ac:dyDescent="0.3">
      <c r="A18" s="50" t="s">
        <v>23</v>
      </c>
      <c r="B18" s="7">
        <v>0</v>
      </c>
      <c r="C18" s="7">
        <v>2</v>
      </c>
      <c r="D18" s="47">
        <v>0</v>
      </c>
      <c r="E18" s="7">
        <v>0</v>
      </c>
      <c r="F18" s="7">
        <v>0</v>
      </c>
      <c r="G18" s="7">
        <v>0</v>
      </c>
      <c r="H18" s="7">
        <v>0</v>
      </c>
      <c r="I18" s="7">
        <v>0</v>
      </c>
      <c r="J18" s="7">
        <v>0</v>
      </c>
      <c r="K18" s="7">
        <v>0</v>
      </c>
      <c r="L18" s="41">
        <f t="shared" si="0"/>
        <v>2</v>
      </c>
      <c r="M18" s="49" t="s">
        <v>110</v>
      </c>
      <c r="N18" s="111">
        <v>0</v>
      </c>
    </row>
    <row r="19" spans="1:14" x14ac:dyDescent="0.3">
      <c r="A19" s="50" t="s">
        <v>24</v>
      </c>
      <c r="B19" s="7">
        <v>111</v>
      </c>
      <c r="C19" s="7">
        <v>43</v>
      </c>
      <c r="D19" s="47">
        <v>0</v>
      </c>
      <c r="E19" s="7">
        <v>0</v>
      </c>
      <c r="F19" s="7">
        <v>0</v>
      </c>
      <c r="G19" s="7">
        <v>0</v>
      </c>
      <c r="H19" s="7">
        <v>0</v>
      </c>
      <c r="I19" s="7">
        <v>0</v>
      </c>
      <c r="J19" s="7">
        <v>0</v>
      </c>
      <c r="K19" s="7">
        <v>0</v>
      </c>
      <c r="L19" s="41">
        <f t="shared" si="0"/>
        <v>154</v>
      </c>
      <c r="M19" s="49" t="s">
        <v>110</v>
      </c>
      <c r="N19" s="111">
        <v>0</v>
      </c>
    </row>
    <row r="20" spans="1:14" x14ac:dyDescent="0.3">
      <c r="A20" s="50" t="s">
        <v>25</v>
      </c>
      <c r="B20" s="7">
        <v>0</v>
      </c>
      <c r="C20" s="7">
        <v>0</v>
      </c>
      <c r="D20" s="47">
        <v>0</v>
      </c>
      <c r="E20" s="7">
        <v>0</v>
      </c>
      <c r="F20" s="7">
        <v>0</v>
      </c>
      <c r="G20" s="7">
        <v>0</v>
      </c>
      <c r="H20" s="7">
        <v>0</v>
      </c>
      <c r="I20" s="7">
        <v>0</v>
      </c>
      <c r="J20" s="7">
        <v>0</v>
      </c>
      <c r="K20" s="7">
        <v>0</v>
      </c>
      <c r="L20" s="41">
        <f t="shared" si="0"/>
        <v>0</v>
      </c>
      <c r="M20" s="49" t="s">
        <v>110</v>
      </c>
      <c r="N20" s="111">
        <v>0</v>
      </c>
    </row>
    <row r="21" spans="1:14" x14ac:dyDescent="0.3">
      <c r="A21" s="50" t="s">
        <v>26</v>
      </c>
      <c r="B21" s="7">
        <v>9</v>
      </c>
      <c r="C21" s="7">
        <v>25</v>
      </c>
      <c r="D21" s="47">
        <v>0</v>
      </c>
      <c r="E21" s="7">
        <v>0</v>
      </c>
      <c r="F21" s="7">
        <v>0</v>
      </c>
      <c r="G21" s="7">
        <v>0</v>
      </c>
      <c r="H21" s="7">
        <v>0</v>
      </c>
      <c r="I21" s="7">
        <v>1</v>
      </c>
      <c r="J21" s="7">
        <v>0</v>
      </c>
      <c r="K21" s="7">
        <v>0</v>
      </c>
      <c r="L21" s="41">
        <f t="shared" si="0"/>
        <v>35</v>
      </c>
      <c r="M21" s="49" t="s">
        <v>109</v>
      </c>
      <c r="N21" s="111">
        <v>35</v>
      </c>
    </row>
    <row r="22" spans="1:14" x14ac:dyDescent="0.3">
      <c r="A22" s="50" t="s">
        <v>27</v>
      </c>
      <c r="B22" s="7">
        <v>6</v>
      </c>
      <c r="C22" s="7">
        <v>3</v>
      </c>
      <c r="D22" s="47">
        <v>0</v>
      </c>
      <c r="E22" s="7">
        <v>0</v>
      </c>
      <c r="F22" s="7">
        <v>0</v>
      </c>
      <c r="G22" s="7">
        <v>0</v>
      </c>
      <c r="H22" s="7">
        <v>0</v>
      </c>
      <c r="I22" s="7">
        <v>0</v>
      </c>
      <c r="J22" s="7">
        <v>0</v>
      </c>
      <c r="K22" s="7">
        <v>0</v>
      </c>
      <c r="L22" s="41">
        <f t="shared" si="0"/>
        <v>9</v>
      </c>
      <c r="M22" s="49" t="s">
        <v>110</v>
      </c>
      <c r="N22" s="111">
        <v>0</v>
      </c>
    </row>
    <row r="23" spans="1:14" x14ac:dyDescent="0.3">
      <c r="A23" s="50" t="s">
        <v>28</v>
      </c>
      <c r="B23" s="7">
        <v>33</v>
      </c>
      <c r="C23" s="7">
        <v>78</v>
      </c>
      <c r="D23" s="47">
        <v>0</v>
      </c>
      <c r="E23" s="7">
        <v>0</v>
      </c>
      <c r="F23" s="7">
        <v>0</v>
      </c>
      <c r="G23" s="7">
        <v>0</v>
      </c>
      <c r="H23" s="7">
        <v>0</v>
      </c>
      <c r="I23" s="7">
        <v>0</v>
      </c>
      <c r="J23" s="7">
        <v>0</v>
      </c>
      <c r="K23" s="7">
        <v>0</v>
      </c>
      <c r="L23" s="41">
        <f t="shared" si="0"/>
        <v>111</v>
      </c>
      <c r="M23" s="49" t="s">
        <v>109</v>
      </c>
      <c r="N23" s="111">
        <v>6</v>
      </c>
    </row>
    <row r="24" spans="1:14" x14ac:dyDescent="0.3">
      <c r="A24" s="50" t="s">
        <v>29</v>
      </c>
      <c r="B24" s="7">
        <v>1</v>
      </c>
      <c r="C24" s="7">
        <v>12</v>
      </c>
      <c r="D24" s="47">
        <v>0</v>
      </c>
      <c r="E24" s="7">
        <v>0</v>
      </c>
      <c r="F24" s="7">
        <v>0</v>
      </c>
      <c r="G24" s="7">
        <v>0</v>
      </c>
      <c r="H24" s="7">
        <v>0</v>
      </c>
      <c r="I24" s="7">
        <v>0</v>
      </c>
      <c r="J24" s="7">
        <v>0</v>
      </c>
      <c r="K24" s="7">
        <v>0</v>
      </c>
      <c r="L24" s="41">
        <f t="shared" si="0"/>
        <v>13</v>
      </c>
      <c r="M24" s="49" t="s">
        <v>109</v>
      </c>
      <c r="N24" s="111">
        <v>13</v>
      </c>
    </row>
    <row r="25" spans="1:14" x14ac:dyDescent="0.3">
      <c r="A25" s="50" t="s">
        <v>30</v>
      </c>
      <c r="B25" s="7">
        <v>2</v>
      </c>
      <c r="C25" s="7">
        <v>14</v>
      </c>
      <c r="D25" s="47">
        <v>0</v>
      </c>
      <c r="E25" s="7">
        <v>0</v>
      </c>
      <c r="F25" s="7">
        <v>0</v>
      </c>
      <c r="G25" s="7">
        <v>0</v>
      </c>
      <c r="H25" s="7">
        <v>0</v>
      </c>
      <c r="I25" s="7">
        <v>0</v>
      </c>
      <c r="J25" s="7">
        <v>0</v>
      </c>
      <c r="K25" s="7">
        <v>0</v>
      </c>
      <c r="L25" s="41">
        <f t="shared" si="0"/>
        <v>16</v>
      </c>
      <c r="M25" s="49" t="s">
        <v>110</v>
      </c>
      <c r="N25" s="111">
        <v>0</v>
      </c>
    </row>
    <row r="26" spans="1:14" x14ac:dyDescent="0.3">
      <c r="A26" s="50" t="s">
        <v>31</v>
      </c>
      <c r="B26" s="7">
        <v>5</v>
      </c>
      <c r="C26" s="7">
        <v>9</v>
      </c>
      <c r="D26" s="47">
        <v>0</v>
      </c>
      <c r="E26" s="7">
        <v>0</v>
      </c>
      <c r="F26" s="7">
        <v>0</v>
      </c>
      <c r="G26" s="7">
        <v>0</v>
      </c>
      <c r="H26" s="7">
        <v>0</v>
      </c>
      <c r="I26" s="7">
        <v>0</v>
      </c>
      <c r="J26" s="7">
        <v>0</v>
      </c>
      <c r="K26" s="7">
        <v>0</v>
      </c>
      <c r="L26" s="41">
        <f t="shared" si="0"/>
        <v>14</v>
      </c>
      <c r="M26" s="49" t="s">
        <v>110</v>
      </c>
      <c r="N26" s="111">
        <v>0</v>
      </c>
    </row>
    <row r="27" spans="1:14" x14ac:dyDescent="0.3">
      <c r="A27" s="50" t="s">
        <v>32</v>
      </c>
      <c r="B27" s="7">
        <v>2</v>
      </c>
      <c r="C27" s="7">
        <v>4</v>
      </c>
      <c r="D27" s="47">
        <v>0</v>
      </c>
      <c r="E27" s="7">
        <v>0</v>
      </c>
      <c r="F27" s="7">
        <v>0</v>
      </c>
      <c r="G27" s="7">
        <v>0</v>
      </c>
      <c r="H27" s="7">
        <v>0</v>
      </c>
      <c r="I27" s="7">
        <v>0</v>
      </c>
      <c r="J27" s="7">
        <v>0</v>
      </c>
      <c r="K27" s="7">
        <v>0</v>
      </c>
      <c r="L27" s="41">
        <f t="shared" si="0"/>
        <v>6</v>
      </c>
      <c r="M27" s="49" t="s">
        <v>110</v>
      </c>
      <c r="N27" s="111">
        <v>0</v>
      </c>
    </row>
    <row r="28" spans="1:14" x14ac:dyDescent="0.3">
      <c r="A28" s="50" t="s">
        <v>33</v>
      </c>
      <c r="B28" s="7">
        <v>1</v>
      </c>
      <c r="C28" s="7">
        <v>1</v>
      </c>
      <c r="D28" s="47">
        <v>0</v>
      </c>
      <c r="E28" s="7">
        <v>0</v>
      </c>
      <c r="F28" s="7">
        <v>0</v>
      </c>
      <c r="G28" s="7">
        <v>0</v>
      </c>
      <c r="H28" s="7">
        <v>0</v>
      </c>
      <c r="I28" s="7">
        <v>0</v>
      </c>
      <c r="J28" s="7">
        <v>0</v>
      </c>
      <c r="K28" s="7">
        <v>0</v>
      </c>
      <c r="L28" s="41">
        <f t="shared" si="0"/>
        <v>2</v>
      </c>
      <c r="M28" s="49" t="s">
        <v>110</v>
      </c>
      <c r="N28" s="111">
        <v>0</v>
      </c>
    </row>
    <row r="29" spans="1:14" x14ac:dyDescent="0.3">
      <c r="A29" s="50" t="s">
        <v>34</v>
      </c>
      <c r="B29" s="7">
        <v>0</v>
      </c>
      <c r="C29" s="7">
        <v>0</v>
      </c>
      <c r="D29" s="47">
        <v>0</v>
      </c>
      <c r="E29" s="7">
        <v>0</v>
      </c>
      <c r="F29" s="7">
        <v>0</v>
      </c>
      <c r="G29" s="7">
        <v>0</v>
      </c>
      <c r="H29" s="7">
        <v>0</v>
      </c>
      <c r="I29" s="7">
        <v>0</v>
      </c>
      <c r="J29" s="7">
        <v>0</v>
      </c>
      <c r="K29" s="7">
        <v>0</v>
      </c>
      <c r="L29" s="41">
        <f t="shared" si="0"/>
        <v>0</v>
      </c>
      <c r="M29" s="49" t="s">
        <v>110</v>
      </c>
      <c r="N29" s="111">
        <v>0</v>
      </c>
    </row>
    <row r="30" spans="1:14" x14ac:dyDescent="0.3">
      <c r="A30" s="50" t="s">
        <v>35</v>
      </c>
      <c r="B30" s="7">
        <v>0</v>
      </c>
      <c r="C30" s="7">
        <v>0</v>
      </c>
      <c r="D30" s="47">
        <v>0</v>
      </c>
      <c r="E30" s="7">
        <v>0</v>
      </c>
      <c r="F30" s="7">
        <v>0</v>
      </c>
      <c r="G30" s="7">
        <v>0</v>
      </c>
      <c r="H30" s="7">
        <v>0</v>
      </c>
      <c r="I30" s="7">
        <v>0</v>
      </c>
      <c r="J30" s="7">
        <v>0</v>
      </c>
      <c r="K30" s="7">
        <v>0</v>
      </c>
      <c r="L30" s="41">
        <f t="shared" si="0"/>
        <v>0</v>
      </c>
      <c r="M30" s="49" t="s">
        <v>110</v>
      </c>
      <c r="N30" s="111">
        <v>0</v>
      </c>
    </row>
    <row r="31" spans="1:14" x14ac:dyDescent="0.3">
      <c r="A31" s="50" t="s">
        <v>36</v>
      </c>
      <c r="B31" s="7">
        <v>0</v>
      </c>
      <c r="C31" s="7">
        <v>0</v>
      </c>
      <c r="D31" s="47">
        <v>0</v>
      </c>
      <c r="E31" s="7">
        <v>0</v>
      </c>
      <c r="F31" s="7">
        <v>0</v>
      </c>
      <c r="G31" s="7">
        <v>0</v>
      </c>
      <c r="H31" s="7">
        <v>0</v>
      </c>
      <c r="I31" s="7">
        <v>0</v>
      </c>
      <c r="J31" s="7">
        <v>0</v>
      </c>
      <c r="K31" s="7">
        <v>0</v>
      </c>
      <c r="L31" s="41">
        <f t="shared" si="0"/>
        <v>0</v>
      </c>
      <c r="M31" s="49" t="s">
        <v>110</v>
      </c>
      <c r="N31" s="111">
        <v>0</v>
      </c>
    </row>
    <row r="32" spans="1:14" x14ac:dyDescent="0.3">
      <c r="A32" s="50" t="s">
        <v>37</v>
      </c>
      <c r="B32" s="7">
        <v>0</v>
      </c>
      <c r="C32" s="7">
        <v>0</v>
      </c>
      <c r="D32" s="47">
        <v>0</v>
      </c>
      <c r="E32" s="7">
        <v>0</v>
      </c>
      <c r="F32" s="7">
        <v>0</v>
      </c>
      <c r="G32" s="7">
        <v>0</v>
      </c>
      <c r="H32" s="7">
        <v>0</v>
      </c>
      <c r="I32" s="7">
        <v>0</v>
      </c>
      <c r="J32" s="7">
        <v>0</v>
      </c>
      <c r="K32" s="7">
        <v>0</v>
      </c>
      <c r="L32" s="41">
        <f t="shared" si="0"/>
        <v>0</v>
      </c>
      <c r="M32" s="49" t="s">
        <v>110</v>
      </c>
      <c r="N32" s="111">
        <v>0</v>
      </c>
    </row>
    <row r="33" spans="1:14" x14ac:dyDescent="0.3">
      <c r="A33" s="50" t="s">
        <v>38</v>
      </c>
      <c r="B33" s="7">
        <v>34</v>
      </c>
      <c r="C33" s="7">
        <v>42</v>
      </c>
      <c r="D33" s="47">
        <v>0</v>
      </c>
      <c r="E33" s="7">
        <v>0</v>
      </c>
      <c r="F33" s="7">
        <v>0</v>
      </c>
      <c r="G33" s="7">
        <v>0</v>
      </c>
      <c r="H33" s="7">
        <v>0</v>
      </c>
      <c r="I33" s="7">
        <v>0</v>
      </c>
      <c r="J33" s="7">
        <v>0</v>
      </c>
      <c r="K33" s="7">
        <v>0</v>
      </c>
      <c r="L33" s="41">
        <f t="shared" si="0"/>
        <v>76</v>
      </c>
      <c r="M33" s="49" t="s">
        <v>110</v>
      </c>
      <c r="N33" s="111">
        <v>0</v>
      </c>
    </row>
    <row r="34" spans="1:14" x14ac:dyDescent="0.3">
      <c r="A34" s="50" t="s">
        <v>39</v>
      </c>
      <c r="B34" s="7">
        <v>0</v>
      </c>
      <c r="C34" s="7">
        <v>0</v>
      </c>
      <c r="D34" s="47">
        <v>0</v>
      </c>
      <c r="E34" s="7">
        <v>0</v>
      </c>
      <c r="F34" s="7">
        <v>0</v>
      </c>
      <c r="G34" s="7">
        <v>0</v>
      </c>
      <c r="H34" s="7">
        <v>0</v>
      </c>
      <c r="I34" s="7">
        <v>0</v>
      </c>
      <c r="J34" s="7">
        <v>0</v>
      </c>
      <c r="K34" s="7">
        <v>0</v>
      </c>
      <c r="L34" s="41">
        <f t="shared" si="0"/>
        <v>0</v>
      </c>
      <c r="M34" s="49" t="s">
        <v>109</v>
      </c>
      <c r="N34" s="111">
        <v>0</v>
      </c>
    </row>
    <row r="35" spans="1:14" x14ac:dyDescent="0.3">
      <c r="A35" s="51" t="s">
        <v>40</v>
      </c>
      <c r="B35" s="7">
        <v>0</v>
      </c>
      <c r="C35" s="7">
        <v>8</v>
      </c>
      <c r="D35" s="47">
        <v>1</v>
      </c>
      <c r="E35" s="7">
        <v>0</v>
      </c>
      <c r="F35" s="7">
        <v>0</v>
      </c>
      <c r="G35" s="7">
        <v>0</v>
      </c>
      <c r="H35" s="7">
        <v>0</v>
      </c>
      <c r="I35" s="7">
        <v>0</v>
      </c>
      <c r="J35" s="7">
        <v>0</v>
      </c>
      <c r="K35" s="7">
        <v>0</v>
      </c>
      <c r="L35" s="41">
        <f t="shared" ref="L35:L66" si="1">SUM(B35:K35)</f>
        <v>9</v>
      </c>
      <c r="M35" s="49" t="s">
        <v>109</v>
      </c>
      <c r="N35" s="111">
        <v>9</v>
      </c>
    </row>
    <row r="36" spans="1:14" x14ac:dyDescent="0.3">
      <c r="A36" s="50" t="s">
        <v>41</v>
      </c>
      <c r="B36" s="7">
        <v>0</v>
      </c>
      <c r="C36" s="7">
        <v>4</v>
      </c>
      <c r="D36" s="47">
        <v>0</v>
      </c>
      <c r="E36" s="7">
        <v>0</v>
      </c>
      <c r="F36" s="7">
        <v>0</v>
      </c>
      <c r="G36" s="7">
        <v>0</v>
      </c>
      <c r="H36" s="7">
        <v>0</v>
      </c>
      <c r="I36" s="7">
        <v>0</v>
      </c>
      <c r="J36" s="7">
        <v>0</v>
      </c>
      <c r="K36" s="7">
        <v>0</v>
      </c>
      <c r="L36" s="41">
        <f t="shared" si="1"/>
        <v>4</v>
      </c>
      <c r="M36" s="49" t="s">
        <v>110</v>
      </c>
      <c r="N36" s="111">
        <v>0</v>
      </c>
    </row>
    <row r="37" spans="1:14" x14ac:dyDescent="0.3">
      <c r="A37" s="50" t="s">
        <v>42</v>
      </c>
      <c r="B37" s="7">
        <v>10</v>
      </c>
      <c r="C37" s="7">
        <v>3</v>
      </c>
      <c r="D37" s="47">
        <v>0</v>
      </c>
      <c r="E37" s="7">
        <v>0</v>
      </c>
      <c r="F37" s="7">
        <v>0</v>
      </c>
      <c r="G37" s="7">
        <v>0</v>
      </c>
      <c r="H37" s="7">
        <v>0</v>
      </c>
      <c r="I37" s="7">
        <v>0</v>
      </c>
      <c r="J37" s="7">
        <v>0</v>
      </c>
      <c r="K37" s="7">
        <v>0</v>
      </c>
      <c r="L37" s="41">
        <f t="shared" si="1"/>
        <v>13</v>
      </c>
      <c r="M37" s="49" t="s">
        <v>110</v>
      </c>
      <c r="N37" s="111">
        <v>0</v>
      </c>
    </row>
    <row r="38" spans="1:14" x14ac:dyDescent="0.3">
      <c r="A38" s="50" t="s">
        <v>43</v>
      </c>
      <c r="B38" s="7">
        <v>10</v>
      </c>
      <c r="C38" s="7">
        <v>31</v>
      </c>
      <c r="D38" s="47">
        <v>0</v>
      </c>
      <c r="E38" s="7">
        <v>0</v>
      </c>
      <c r="F38" s="7">
        <v>0</v>
      </c>
      <c r="G38" s="7">
        <v>0</v>
      </c>
      <c r="H38" s="7">
        <v>0</v>
      </c>
      <c r="I38" s="7">
        <v>1</v>
      </c>
      <c r="J38" s="7">
        <v>0</v>
      </c>
      <c r="K38" s="7">
        <v>0</v>
      </c>
      <c r="L38" s="41">
        <f t="shared" si="1"/>
        <v>42</v>
      </c>
      <c r="M38" s="49" t="s">
        <v>109</v>
      </c>
      <c r="N38" s="111">
        <v>25</v>
      </c>
    </row>
    <row r="39" spans="1:14" x14ac:dyDescent="0.3">
      <c r="A39" s="50" t="s">
        <v>44</v>
      </c>
      <c r="B39" s="7">
        <v>2</v>
      </c>
      <c r="C39" s="7">
        <v>1</v>
      </c>
      <c r="D39" s="47">
        <v>0</v>
      </c>
      <c r="E39" s="7">
        <v>0</v>
      </c>
      <c r="F39" s="7">
        <v>0</v>
      </c>
      <c r="G39" s="7">
        <v>0</v>
      </c>
      <c r="H39" s="7">
        <v>0</v>
      </c>
      <c r="I39" s="7">
        <v>0</v>
      </c>
      <c r="J39" s="7">
        <v>0</v>
      </c>
      <c r="K39" s="7">
        <v>0</v>
      </c>
      <c r="L39" s="41">
        <f t="shared" si="1"/>
        <v>3</v>
      </c>
      <c r="M39" s="49" t="s">
        <v>110</v>
      </c>
      <c r="N39" s="111">
        <v>0</v>
      </c>
    </row>
    <row r="40" spans="1:14" x14ac:dyDescent="0.3">
      <c r="A40" s="50" t="s">
        <v>45</v>
      </c>
      <c r="B40" s="7">
        <v>0</v>
      </c>
      <c r="C40" s="7">
        <v>1</v>
      </c>
      <c r="D40" s="47">
        <v>0</v>
      </c>
      <c r="E40" s="7">
        <v>0</v>
      </c>
      <c r="F40" s="7">
        <v>0</v>
      </c>
      <c r="G40" s="7">
        <v>0</v>
      </c>
      <c r="H40" s="7">
        <v>0</v>
      </c>
      <c r="I40" s="7">
        <v>0</v>
      </c>
      <c r="J40" s="7">
        <v>0</v>
      </c>
      <c r="K40" s="7">
        <v>0</v>
      </c>
      <c r="L40" s="41">
        <f t="shared" si="1"/>
        <v>1</v>
      </c>
      <c r="M40" s="49" t="s">
        <v>109</v>
      </c>
      <c r="N40" s="111">
        <v>1</v>
      </c>
    </row>
    <row r="41" spans="1:14" x14ac:dyDescent="0.3">
      <c r="A41" s="50" t="s">
        <v>46</v>
      </c>
      <c r="B41" s="7">
        <v>1</v>
      </c>
      <c r="C41" s="7">
        <v>5</v>
      </c>
      <c r="D41" s="47">
        <v>0</v>
      </c>
      <c r="E41" s="7">
        <v>0</v>
      </c>
      <c r="F41" s="7">
        <v>0</v>
      </c>
      <c r="G41" s="7">
        <v>0</v>
      </c>
      <c r="H41" s="7">
        <v>0</v>
      </c>
      <c r="I41" s="7">
        <v>0</v>
      </c>
      <c r="J41" s="7">
        <v>0</v>
      </c>
      <c r="K41" s="7">
        <v>0</v>
      </c>
      <c r="L41" s="41">
        <f t="shared" si="1"/>
        <v>6</v>
      </c>
      <c r="M41" s="49" t="s">
        <v>109</v>
      </c>
      <c r="N41" s="111">
        <v>6</v>
      </c>
    </row>
    <row r="42" spans="1:14" x14ac:dyDescent="0.3">
      <c r="A42" s="50" t="s">
        <v>47</v>
      </c>
      <c r="B42" s="7">
        <v>7</v>
      </c>
      <c r="C42" s="7">
        <v>27</v>
      </c>
      <c r="D42" s="47">
        <v>0</v>
      </c>
      <c r="E42" s="7">
        <v>0</v>
      </c>
      <c r="F42" s="7">
        <v>0</v>
      </c>
      <c r="G42" s="7">
        <v>0</v>
      </c>
      <c r="H42" s="7">
        <v>0</v>
      </c>
      <c r="I42" s="7">
        <v>0</v>
      </c>
      <c r="J42" s="7">
        <v>0</v>
      </c>
      <c r="K42" s="7">
        <v>0</v>
      </c>
      <c r="L42" s="41">
        <f t="shared" si="1"/>
        <v>34</v>
      </c>
      <c r="M42" s="49" t="s">
        <v>110</v>
      </c>
      <c r="N42" s="111">
        <v>0</v>
      </c>
    </row>
    <row r="43" spans="1:14" x14ac:dyDescent="0.3">
      <c r="A43" s="50" t="s">
        <v>48</v>
      </c>
      <c r="B43" s="7">
        <v>0</v>
      </c>
      <c r="C43" s="7">
        <v>0</v>
      </c>
      <c r="D43" s="47">
        <v>0</v>
      </c>
      <c r="E43" s="7">
        <v>0</v>
      </c>
      <c r="F43" s="7">
        <v>0</v>
      </c>
      <c r="G43" s="7">
        <v>0</v>
      </c>
      <c r="H43" s="7">
        <v>0</v>
      </c>
      <c r="I43" s="7">
        <v>0</v>
      </c>
      <c r="J43" s="7">
        <v>0</v>
      </c>
      <c r="K43" s="7">
        <v>0</v>
      </c>
      <c r="L43" s="41">
        <f t="shared" si="1"/>
        <v>0</v>
      </c>
      <c r="M43" s="49" t="s">
        <v>110</v>
      </c>
      <c r="N43" s="111">
        <v>0</v>
      </c>
    </row>
    <row r="44" spans="1:14" x14ac:dyDescent="0.3">
      <c r="A44" s="50" t="s">
        <v>49</v>
      </c>
      <c r="B44" s="7">
        <v>1</v>
      </c>
      <c r="C44" s="7">
        <v>10</v>
      </c>
      <c r="D44" s="47">
        <v>0</v>
      </c>
      <c r="E44" s="7">
        <v>0</v>
      </c>
      <c r="F44" s="7">
        <v>0</v>
      </c>
      <c r="G44" s="7">
        <v>0</v>
      </c>
      <c r="H44" s="7">
        <v>0</v>
      </c>
      <c r="I44" s="7">
        <v>0</v>
      </c>
      <c r="J44" s="7">
        <v>0</v>
      </c>
      <c r="K44" s="7">
        <v>0</v>
      </c>
      <c r="L44" s="41">
        <f t="shared" si="1"/>
        <v>11</v>
      </c>
      <c r="M44" s="49" t="s">
        <v>110</v>
      </c>
      <c r="N44" s="111">
        <v>0</v>
      </c>
    </row>
    <row r="45" spans="1:14" x14ac:dyDescent="0.3">
      <c r="A45" s="50" t="s">
        <v>50</v>
      </c>
      <c r="B45" s="7">
        <v>2</v>
      </c>
      <c r="C45" s="7">
        <v>6</v>
      </c>
      <c r="D45" s="47">
        <v>0</v>
      </c>
      <c r="E45" s="7">
        <v>0</v>
      </c>
      <c r="F45" s="7">
        <v>0</v>
      </c>
      <c r="G45" s="7">
        <v>0</v>
      </c>
      <c r="H45" s="7">
        <v>0</v>
      </c>
      <c r="I45" s="7">
        <v>0</v>
      </c>
      <c r="J45" s="7">
        <v>0</v>
      </c>
      <c r="K45" s="7">
        <v>0</v>
      </c>
      <c r="L45" s="41">
        <f t="shared" si="1"/>
        <v>8</v>
      </c>
      <c r="M45" s="49" t="s">
        <v>110</v>
      </c>
      <c r="N45" s="111">
        <v>0</v>
      </c>
    </row>
    <row r="46" spans="1:14" x14ac:dyDescent="0.3">
      <c r="A46" s="50" t="s">
        <v>51</v>
      </c>
      <c r="B46" s="7">
        <v>1</v>
      </c>
      <c r="C46" s="7">
        <v>9</v>
      </c>
      <c r="D46" s="47">
        <v>0</v>
      </c>
      <c r="E46" s="7">
        <v>0</v>
      </c>
      <c r="F46" s="7">
        <v>0</v>
      </c>
      <c r="G46" s="7">
        <v>0</v>
      </c>
      <c r="H46" s="7">
        <v>0</v>
      </c>
      <c r="I46" s="7">
        <v>0</v>
      </c>
      <c r="J46" s="7">
        <v>0</v>
      </c>
      <c r="K46" s="7">
        <v>0</v>
      </c>
      <c r="L46" s="41">
        <f t="shared" si="1"/>
        <v>10</v>
      </c>
      <c r="M46" s="49" t="s">
        <v>110</v>
      </c>
      <c r="N46" s="111">
        <v>0</v>
      </c>
    </row>
    <row r="47" spans="1:14" x14ac:dyDescent="0.3">
      <c r="A47" s="50" t="s">
        <v>52</v>
      </c>
      <c r="B47" s="7">
        <v>0</v>
      </c>
      <c r="C47" s="7">
        <v>3</v>
      </c>
      <c r="D47" s="47">
        <v>0</v>
      </c>
      <c r="E47" s="7">
        <v>0</v>
      </c>
      <c r="F47" s="7">
        <v>0</v>
      </c>
      <c r="G47" s="7">
        <v>0</v>
      </c>
      <c r="H47" s="7">
        <v>0</v>
      </c>
      <c r="I47" s="7">
        <v>0</v>
      </c>
      <c r="J47" s="7">
        <v>0</v>
      </c>
      <c r="K47" s="7">
        <v>0</v>
      </c>
      <c r="L47" s="41">
        <f t="shared" si="1"/>
        <v>3</v>
      </c>
      <c r="M47" s="49" t="s">
        <v>109</v>
      </c>
      <c r="N47" s="111">
        <v>3</v>
      </c>
    </row>
    <row r="48" spans="1:14" x14ac:dyDescent="0.3">
      <c r="A48" s="50" t="s">
        <v>53</v>
      </c>
      <c r="B48" s="7">
        <v>0</v>
      </c>
      <c r="C48" s="7">
        <v>0</v>
      </c>
      <c r="D48" s="47">
        <v>0</v>
      </c>
      <c r="E48" s="7">
        <v>0</v>
      </c>
      <c r="F48" s="7">
        <v>0</v>
      </c>
      <c r="G48" s="7">
        <v>0</v>
      </c>
      <c r="H48" s="7">
        <v>0</v>
      </c>
      <c r="I48" s="7">
        <v>0</v>
      </c>
      <c r="J48" s="7">
        <v>0</v>
      </c>
      <c r="K48" s="7">
        <v>0</v>
      </c>
      <c r="L48" s="41">
        <f t="shared" si="1"/>
        <v>0</v>
      </c>
      <c r="M48" s="49" t="s">
        <v>110</v>
      </c>
      <c r="N48" s="111">
        <v>0</v>
      </c>
    </row>
    <row r="49" spans="1:14" x14ac:dyDescent="0.3">
      <c r="A49" s="50" t="s">
        <v>54</v>
      </c>
      <c r="B49" s="7">
        <v>0</v>
      </c>
      <c r="C49" s="7">
        <v>1</v>
      </c>
      <c r="D49" s="47">
        <v>0</v>
      </c>
      <c r="E49" s="7">
        <v>0</v>
      </c>
      <c r="F49" s="7">
        <v>0</v>
      </c>
      <c r="G49" s="7">
        <v>0</v>
      </c>
      <c r="H49" s="7">
        <v>0</v>
      </c>
      <c r="I49" s="7">
        <v>0</v>
      </c>
      <c r="J49" s="7">
        <v>0</v>
      </c>
      <c r="K49" s="7">
        <v>0</v>
      </c>
      <c r="L49" s="41">
        <f t="shared" si="1"/>
        <v>1</v>
      </c>
      <c r="M49" s="49" t="s">
        <v>110</v>
      </c>
      <c r="N49" s="111">
        <v>0</v>
      </c>
    </row>
    <row r="50" spans="1:14" x14ac:dyDescent="0.3">
      <c r="A50" s="50" t="s">
        <v>55</v>
      </c>
      <c r="B50" s="7">
        <v>4</v>
      </c>
      <c r="C50" s="7">
        <v>4</v>
      </c>
      <c r="D50" s="47">
        <v>0</v>
      </c>
      <c r="E50" s="7">
        <v>0</v>
      </c>
      <c r="F50" s="7">
        <v>0</v>
      </c>
      <c r="G50" s="7">
        <v>0</v>
      </c>
      <c r="H50" s="7">
        <v>0</v>
      </c>
      <c r="I50" s="7">
        <v>0</v>
      </c>
      <c r="J50" s="7">
        <v>0</v>
      </c>
      <c r="K50" s="7">
        <v>0</v>
      </c>
      <c r="L50" s="41">
        <f t="shared" si="1"/>
        <v>8</v>
      </c>
      <c r="M50" s="49" t="s">
        <v>110</v>
      </c>
      <c r="N50" s="111">
        <v>0</v>
      </c>
    </row>
    <row r="51" spans="1:14" x14ac:dyDescent="0.3">
      <c r="A51" s="50" t="s">
        <v>56</v>
      </c>
      <c r="B51" s="7">
        <v>0</v>
      </c>
      <c r="C51" s="7">
        <v>0</v>
      </c>
      <c r="D51" s="47">
        <v>0</v>
      </c>
      <c r="E51" s="7">
        <v>0</v>
      </c>
      <c r="F51" s="7">
        <v>0</v>
      </c>
      <c r="G51" s="7">
        <v>0</v>
      </c>
      <c r="H51" s="7">
        <v>0</v>
      </c>
      <c r="I51" s="7">
        <v>0</v>
      </c>
      <c r="J51" s="7">
        <v>0</v>
      </c>
      <c r="K51" s="7">
        <v>0</v>
      </c>
      <c r="L51" s="41">
        <f t="shared" si="1"/>
        <v>0</v>
      </c>
      <c r="M51" s="49" t="s">
        <v>109</v>
      </c>
      <c r="N51" s="111">
        <v>0</v>
      </c>
    </row>
    <row r="52" spans="1:14" x14ac:dyDescent="0.3">
      <c r="A52" s="50" t="s">
        <v>57</v>
      </c>
      <c r="B52" s="7">
        <v>4</v>
      </c>
      <c r="C52" s="7">
        <v>4</v>
      </c>
      <c r="D52" s="47">
        <v>0</v>
      </c>
      <c r="E52" s="7">
        <v>0</v>
      </c>
      <c r="F52" s="7">
        <v>0</v>
      </c>
      <c r="G52" s="7">
        <v>0</v>
      </c>
      <c r="H52" s="7">
        <v>0</v>
      </c>
      <c r="I52" s="7">
        <v>0</v>
      </c>
      <c r="J52" s="7">
        <v>0</v>
      </c>
      <c r="K52" s="7">
        <v>0</v>
      </c>
      <c r="L52" s="41">
        <f t="shared" si="1"/>
        <v>8</v>
      </c>
      <c r="M52" s="49" t="s">
        <v>110</v>
      </c>
      <c r="N52" s="111">
        <v>0</v>
      </c>
    </row>
    <row r="53" spans="1:14" x14ac:dyDescent="0.3">
      <c r="A53" s="50" t="s">
        <v>58</v>
      </c>
      <c r="B53" s="7">
        <v>0</v>
      </c>
      <c r="C53" s="7">
        <v>0</v>
      </c>
      <c r="D53" s="47">
        <v>0</v>
      </c>
      <c r="E53" s="7">
        <v>0</v>
      </c>
      <c r="F53" s="7">
        <v>0</v>
      </c>
      <c r="G53" s="7">
        <v>0</v>
      </c>
      <c r="H53" s="7">
        <v>0</v>
      </c>
      <c r="I53" s="7">
        <v>0</v>
      </c>
      <c r="J53" s="7">
        <v>0</v>
      </c>
      <c r="K53" s="7">
        <v>0</v>
      </c>
      <c r="L53" s="41">
        <f t="shared" si="1"/>
        <v>0</v>
      </c>
      <c r="M53" s="49" t="s">
        <v>109</v>
      </c>
      <c r="N53" s="111">
        <v>0</v>
      </c>
    </row>
    <row r="54" spans="1:14" x14ac:dyDescent="0.3">
      <c r="A54" s="50" t="s">
        <v>59</v>
      </c>
      <c r="B54" s="7">
        <v>6</v>
      </c>
      <c r="C54" s="7">
        <v>9</v>
      </c>
      <c r="D54" s="47">
        <v>0</v>
      </c>
      <c r="E54" s="7">
        <v>0</v>
      </c>
      <c r="F54" s="7">
        <v>0</v>
      </c>
      <c r="G54" s="7">
        <v>0</v>
      </c>
      <c r="H54" s="7">
        <v>0</v>
      </c>
      <c r="I54" s="7">
        <v>0</v>
      </c>
      <c r="J54" s="7">
        <v>0</v>
      </c>
      <c r="K54" s="7">
        <v>0</v>
      </c>
      <c r="L54" s="41">
        <f t="shared" si="1"/>
        <v>15</v>
      </c>
      <c r="M54" s="49" t="s">
        <v>110</v>
      </c>
      <c r="N54" s="111">
        <v>0</v>
      </c>
    </row>
    <row r="55" spans="1:14" x14ac:dyDescent="0.3">
      <c r="A55" s="50" t="s">
        <v>60</v>
      </c>
      <c r="B55" s="7">
        <v>1</v>
      </c>
      <c r="C55" s="7">
        <v>12</v>
      </c>
      <c r="D55" s="47">
        <v>0</v>
      </c>
      <c r="E55" s="7">
        <v>0</v>
      </c>
      <c r="F55" s="7">
        <v>0</v>
      </c>
      <c r="G55" s="7">
        <v>0</v>
      </c>
      <c r="H55" s="7">
        <v>0</v>
      </c>
      <c r="I55" s="7">
        <v>0</v>
      </c>
      <c r="J55" s="7">
        <v>0</v>
      </c>
      <c r="K55" s="7">
        <v>0</v>
      </c>
      <c r="L55" s="41">
        <f t="shared" si="1"/>
        <v>13</v>
      </c>
      <c r="M55" s="49" t="s">
        <v>110</v>
      </c>
      <c r="N55" s="111">
        <v>0</v>
      </c>
    </row>
    <row r="56" spans="1:14" x14ac:dyDescent="0.3">
      <c r="A56" s="50" t="s">
        <v>61</v>
      </c>
      <c r="B56" s="7">
        <v>2</v>
      </c>
      <c r="C56" s="7">
        <v>5</v>
      </c>
      <c r="D56" s="47">
        <v>0</v>
      </c>
      <c r="E56" s="7">
        <v>0</v>
      </c>
      <c r="F56" s="7">
        <v>0</v>
      </c>
      <c r="G56" s="7">
        <v>0</v>
      </c>
      <c r="H56" s="7">
        <v>0</v>
      </c>
      <c r="I56" s="7">
        <v>0</v>
      </c>
      <c r="J56" s="7">
        <v>0</v>
      </c>
      <c r="K56" s="7">
        <v>0</v>
      </c>
      <c r="L56" s="41">
        <f t="shared" si="1"/>
        <v>7</v>
      </c>
      <c r="M56" s="49" t="s">
        <v>110</v>
      </c>
      <c r="N56" s="111">
        <v>0</v>
      </c>
    </row>
    <row r="57" spans="1:14" x14ac:dyDescent="0.3">
      <c r="A57" s="50" t="s">
        <v>62</v>
      </c>
      <c r="B57" s="7">
        <v>0</v>
      </c>
      <c r="C57" s="7">
        <v>1</v>
      </c>
      <c r="D57" s="47">
        <v>0</v>
      </c>
      <c r="E57" s="7">
        <v>0</v>
      </c>
      <c r="F57" s="7">
        <v>0</v>
      </c>
      <c r="G57" s="7">
        <v>0</v>
      </c>
      <c r="H57" s="7">
        <v>0</v>
      </c>
      <c r="I57" s="7">
        <v>0</v>
      </c>
      <c r="J57" s="7">
        <v>0</v>
      </c>
      <c r="K57" s="7">
        <v>0</v>
      </c>
      <c r="L57" s="41">
        <f t="shared" si="1"/>
        <v>1</v>
      </c>
      <c r="M57" s="49" t="s">
        <v>110</v>
      </c>
      <c r="N57" s="111">
        <v>0</v>
      </c>
    </row>
    <row r="58" spans="1:14" x14ac:dyDescent="0.3">
      <c r="A58" s="50" t="s">
        <v>63</v>
      </c>
      <c r="B58" s="7">
        <v>0</v>
      </c>
      <c r="C58" s="7">
        <v>0</v>
      </c>
      <c r="D58" s="47">
        <v>0</v>
      </c>
      <c r="E58" s="7">
        <v>0</v>
      </c>
      <c r="F58" s="7">
        <v>0</v>
      </c>
      <c r="G58" s="7">
        <v>0</v>
      </c>
      <c r="H58" s="7">
        <v>0</v>
      </c>
      <c r="I58" s="7">
        <v>0</v>
      </c>
      <c r="J58" s="7">
        <v>0</v>
      </c>
      <c r="K58" s="7">
        <v>0</v>
      </c>
      <c r="L58" s="41">
        <f t="shared" si="1"/>
        <v>0</v>
      </c>
      <c r="M58" s="49" t="s">
        <v>110</v>
      </c>
      <c r="N58" s="111">
        <v>0</v>
      </c>
    </row>
    <row r="59" spans="1:14" x14ac:dyDescent="0.3">
      <c r="A59" s="50" t="s">
        <v>64</v>
      </c>
      <c r="B59" s="7">
        <v>0</v>
      </c>
      <c r="C59" s="7">
        <v>1</v>
      </c>
      <c r="D59" s="47">
        <v>0</v>
      </c>
      <c r="E59" s="7">
        <v>0</v>
      </c>
      <c r="F59" s="7">
        <v>0</v>
      </c>
      <c r="G59" s="7">
        <v>0</v>
      </c>
      <c r="H59" s="7">
        <v>0</v>
      </c>
      <c r="I59" s="7">
        <v>0</v>
      </c>
      <c r="J59" s="7">
        <v>0</v>
      </c>
      <c r="K59" s="7">
        <v>0</v>
      </c>
      <c r="L59" s="41">
        <f t="shared" si="1"/>
        <v>1</v>
      </c>
      <c r="M59" s="49" t="s">
        <v>110</v>
      </c>
      <c r="N59" s="111">
        <v>0</v>
      </c>
    </row>
    <row r="60" spans="1:14" x14ac:dyDescent="0.3">
      <c r="A60" s="50" t="s">
        <v>65</v>
      </c>
      <c r="B60" s="7">
        <v>10</v>
      </c>
      <c r="C60" s="7">
        <v>0</v>
      </c>
      <c r="D60" s="47">
        <v>0</v>
      </c>
      <c r="E60" s="7">
        <v>0</v>
      </c>
      <c r="F60" s="7">
        <v>0</v>
      </c>
      <c r="G60" s="7">
        <v>0</v>
      </c>
      <c r="H60" s="7">
        <v>0</v>
      </c>
      <c r="I60" s="7">
        <v>0</v>
      </c>
      <c r="J60" s="7">
        <v>0</v>
      </c>
      <c r="K60" s="7">
        <v>0</v>
      </c>
      <c r="L60" s="41">
        <f t="shared" si="1"/>
        <v>10</v>
      </c>
      <c r="M60" s="49" t="s">
        <v>110</v>
      </c>
      <c r="N60" s="111">
        <v>0</v>
      </c>
    </row>
    <row r="61" spans="1:14" x14ac:dyDescent="0.3">
      <c r="A61" s="50" t="s">
        <v>66</v>
      </c>
      <c r="B61" s="7">
        <v>1</v>
      </c>
      <c r="C61" s="7">
        <v>4</v>
      </c>
      <c r="D61" s="47">
        <v>1</v>
      </c>
      <c r="E61" s="7">
        <v>0</v>
      </c>
      <c r="F61" s="7">
        <v>0</v>
      </c>
      <c r="G61" s="7">
        <v>0</v>
      </c>
      <c r="H61" s="7">
        <v>0</v>
      </c>
      <c r="I61" s="7">
        <v>0</v>
      </c>
      <c r="J61" s="7">
        <v>0</v>
      </c>
      <c r="K61" s="7">
        <v>0</v>
      </c>
      <c r="L61" s="41">
        <f t="shared" si="1"/>
        <v>6</v>
      </c>
      <c r="M61" s="49" t="s">
        <v>109</v>
      </c>
      <c r="N61" s="111">
        <v>6</v>
      </c>
    </row>
    <row r="62" spans="1:14" x14ac:dyDescent="0.3">
      <c r="A62" s="50" t="s">
        <v>67</v>
      </c>
      <c r="B62" s="7">
        <v>2</v>
      </c>
      <c r="C62" s="7">
        <v>2</v>
      </c>
      <c r="D62" s="47">
        <v>0</v>
      </c>
      <c r="E62" s="7">
        <v>0</v>
      </c>
      <c r="F62" s="7">
        <v>0</v>
      </c>
      <c r="G62" s="7">
        <v>0</v>
      </c>
      <c r="H62" s="7">
        <v>0</v>
      </c>
      <c r="I62" s="7">
        <v>0</v>
      </c>
      <c r="J62" s="7">
        <v>0</v>
      </c>
      <c r="K62" s="7">
        <v>0</v>
      </c>
      <c r="L62" s="41">
        <f t="shared" si="1"/>
        <v>4</v>
      </c>
      <c r="M62" s="49" t="s">
        <v>110</v>
      </c>
      <c r="N62" s="111">
        <v>0</v>
      </c>
    </row>
    <row r="63" spans="1:14" x14ac:dyDescent="0.3">
      <c r="A63" s="50" t="s">
        <v>68</v>
      </c>
      <c r="B63" s="7">
        <v>0</v>
      </c>
      <c r="C63" s="7">
        <v>7</v>
      </c>
      <c r="D63" s="47">
        <v>0</v>
      </c>
      <c r="E63" s="7">
        <v>0</v>
      </c>
      <c r="F63" s="7">
        <v>0</v>
      </c>
      <c r="G63" s="7">
        <v>0</v>
      </c>
      <c r="H63" s="7">
        <v>0</v>
      </c>
      <c r="I63" s="7">
        <v>0</v>
      </c>
      <c r="J63" s="7">
        <v>0</v>
      </c>
      <c r="K63" s="7">
        <v>0</v>
      </c>
      <c r="L63" s="41">
        <f t="shared" si="1"/>
        <v>7</v>
      </c>
      <c r="M63" s="49" t="s">
        <v>110</v>
      </c>
      <c r="N63" s="111">
        <v>0</v>
      </c>
    </row>
    <row r="64" spans="1:14" x14ac:dyDescent="0.3">
      <c r="A64" s="50" t="s">
        <v>69</v>
      </c>
      <c r="B64" s="7">
        <v>0</v>
      </c>
      <c r="C64" s="7">
        <v>2</v>
      </c>
      <c r="D64" s="47">
        <v>0</v>
      </c>
      <c r="E64" s="7">
        <v>0</v>
      </c>
      <c r="F64" s="7">
        <v>0</v>
      </c>
      <c r="G64" s="7">
        <v>0</v>
      </c>
      <c r="H64" s="7">
        <v>0</v>
      </c>
      <c r="I64" s="7">
        <v>0</v>
      </c>
      <c r="J64" s="7">
        <v>0</v>
      </c>
      <c r="K64" s="7">
        <v>0</v>
      </c>
      <c r="L64" s="41">
        <f t="shared" si="1"/>
        <v>2</v>
      </c>
      <c r="M64" s="49" t="s">
        <v>109</v>
      </c>
      <c r="N64" s="111">
        <v>2</v>
      </c>
    </row>
    <row r="65" spans="1:14" x14ac:dyDescent="0.3">
      <c r="A65" s="50" t="s">
        <v>70</v>
      </c>
      <c r="B65" s="7">
        <v>6</v>
      </c>
      <c r="C65" s="7">
        <v>28</v>
      </c>
      <c r="D65" s="47">
        <v>0</v>
      </c>
      <c r="E65" s="7">
        <v>0</v>
      </c>
      <c r="F65" s="7">
        <v>0</v>
      </c>
      <c r="G65" s="7">
        <v>0</v>
      </c>
      <c r="H65" s="7">
        <v>0</v>
      </c>
      <c r="I65" s="7">
        <v>2</v>
      </c>
      <c r="J65" s="7">
        <v>0</v>
      </c>
      <c r="K65" s="7">
        <v>0</v>
      </c>
      <c r="L65" s="41">
        <f t="shared" si="1"/>
        <v>36</v>
      </c>
      <c r="M65" s="49" t="s">
        <v>109</v>
      </c>
      <c r="N65" s="111">
        <v>17</v>
      </c>
    </row>
    <row r="66" spans="1:14" x14ac:dyDescent="0.3">
      <c r="A66" s="50" t="s">
        <v>71</v>
      </c>
      <c r="B66" s="7">
        <v>0</v>
      </c>
      <c r="C66" s="7">
        <v>12</v>
      </c>
      <c r="D66" s="47">
        <v>0</v>
      </c>
      <c r="E66" s="7">
        <v>0</v>
      </c>
      <c r="F66" s="7">
        <v>0</v>
      </c>
      <c r="G66" s="7">
        <v>0</v>
      </c>
      <c r="H66" s="7">
        <v>0</v>
      </c>
      <c r="I66" s="7">
        <v>0</v>
      </c>
      <c r="J66" s="7">
        <v>0</v>
      </c>
      <c r="K66" s="7">
        <v>0</v>
      </c>
      <c r="L66" s="41">
        <f t="shared" si="1"/>
        <v>12</v>
      </c>
      <c r="M66" s="49" t="s">
        <v>109</v>
      </c>
      <c r="N66" s="111">
        <v>12</v>
      </c>
    </row>
    <row r="67" spans="1:14" x14ac:dyDescent="0.3">
      <c r="A67" s="9" t="s">
        <v>6</v>
      </c>
      <c r="B67" s="5">
        <f>SUM(B3:B66)</f>
        <v>420</v>
      </c>
      <c r="C67" s="5">
        <f>SUM(C3:C66)</f>
        <v>544</v>
      </c>
      <c r="D67" s="48">
        <f t="shared" ref="D67:K67" si="2">SUM(D3:D66)</f>
        <v>2</v>
      </c>
      <c r="E67" s="46">
        <f t="shared" si="2"/>
        <v>0</v>
      </c>
      <c r="F67" s="46">
        <f t="shared" si="2"/>
        <v>0</v>
      </c>
      <c r="G67" s="46">
        <f t="shared" si="2"/>
        <v>0</v>
      </c>
      <c r="H67" s="46">
        <f t="shared" si="2"/>
        <v>0</v>
      </c>
      <c r="I67" s="46">
        <f t="shared" si="2"/>
        <v>4</v>
      </c>
      <c r="J67" s="46">
        <f t="shared" si="2"/>
        <v>0</v>
      </c>
      <c r="K67" s="46">
        <f t="shared" si="2"/>
        <v>0</v>
      </c>
      <c r="L67" s="42">
        <f>SUM(L3:L66)</f>
        <v>970</v>
      </c>
      <c r="M67" s="43">
        <v>21</v>
      </c>
      <c r="N67" s="112">
        <f>SUM(N3:N66)</f>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dimension ref="A1:M39"/>
  <sheetViews>
    <sheetView topLeftCell="I1" workbookViewId="0">
      <pane ySplit="2" topLeftCell="A3" activePane="bottomLeft" state="frozen"/>
      <selection activeCell="F67" sqref="F67"/>
      <selection pane="bottomLeft" activeCell="M3" sqref="M3:M38"/>
    </sheetView>
  </sheetViews>
  <sheetFormatPr defaultColWidth="14.33203125" defaultRowHeight="14.4" x14ac:dyDescent="0.3"/>
  <cols>
    <col min="1" max="1" width="20.44140625" style="10" customWidth="1"/>
    <col min="2" max="11" width="27.5546875" style="10" customWidth="1"/>
    <col min="12" max="12" width="14.33203125" style="10"/>
    <col min="13" max="13" width="28.33203125" style="10" customWidth="1"/>
    <col min="14" max="16384" width="14.33203125" style="10"/>
  </cols>
  <sheetData>
    <row r="1" spans="1:13" x14ac:dyDescent="0.3">
      <c r="A1" s="42" t="s">
        <v>85</v>
      </c>
      <c r="B1" s="90"/>
      <c r="C1" s="82"/>
      <c r="D1" s="82"/>
      <c r="E1" s="82"/>
      <c r="F1" s="82"/>
      <c r="G1" s="82"/>
      <c r="H1" s="82"/>
      <c r="I1" s="82"/>
      <c r="J1" s="82"/>
      <c r="K1" s="83"/>
      <c r="L1" s="90"/>
      <c r="M1" s="90"/>
    </row>
    <row r="2" spans="1:13" ht="28.8" x14ac:dyDescent="0.3">
      <c r="A2" s="94" t="s">
        <v>72</v>
      </c>
      <c r="B2" s="6" t="s">
        <v>1</v>
      </c>
      <c r="C2" s="74" t="s">
        <v>2</v>
      </c>
      <c r="D2" s="119" t="s">
        <v>99</v>
      </c>
      <c r="E2" s="120" t="s">
        <v>100</v>
      </c>
      <c r="F2" s="120" t="s">
        <v>101</v>
      </c>
      <c r="G2" s="120" t="s">
        <v>102</v>
      </c>
      <c r="H2" s="120" t="s">
        <v>103</v>
      </c>
      <c r="I2" s="120" t="s">
        <v>107</v>
      </c>
      <c r="J2" s="120" t="s">
        <v>105</v>
      </c>
      <c r="K2" s="120" t="s">
        <v>106</v>
      </c>
      <c r="L2" s="5" t="s">
        <v>3</v>
      </c>
      <c r="M2" s="121" t="s">
        <v>164</v>
      </c>
    </row>
    <row r="3" spans="1:13" x14ac:dyDescent="0.3">
      <c r="A3" s="14" t="s">
        <v>75</v>
      </c>
      <c r="B3" s="8">
        <v>227</v>
      </c>
      <c r="C3" s="67">
        <v>257</v>
      </c>
      <c r="D3" s="71">
        <v>1</v>
      </c>
      <c r="E3" s="8">
        <v>0</v>
      </c>
      <c r="F3" s="8">
        <v>0</v>
      </c>
      <c r="G3" s="8">
        <v>0</v>
      </c>
      <c r="H3" s="8">
        <v>0</v>
      </c>
      <c r="I3" s="8">
        <v>2</v>
      </c>
      <c r="J3" s="8">
        <v>0</v>
      </c>
      <c r="K3" s="8">
        <v>0</v>
      </c>
      <c r="L3" s="8">
        <f>SUM(B3:K3)</f>
        <v>487</v>
      </c>
      <c r="M3" s="114">
        <v>88</v>
      </c>
    </row>
    <row r="4" spans="1:13" x14ac:dyDescent="0.3">
      <c r="A4" s="17" t="s">
        <v>76</v>
      </c>
      <c r="B4" s="23">
        <v>0</v>
      </c>
      <c r="C4" s="75">
        <v>0</v>
      </c>
      <c r="D4" s="72">
        <v>0</v>
      </c>
      <c r="E4" s="23">
        <v>0</v>
      </c>
      <c r="F4" s="23">
        <v>0</v>
      </c>
      <c r="G4" s="23">
        <v>0</v>
      </c>
      <c r="H4" s="23">
        <v>0</v>
      </c>
      <c r="I4" s="23">
        <v>0</v>
      </c>
      <c r="J4" s="23">
        <v>0</v>
      </c>
      <c r="K4" s="23">
        <v>0</v>
      </c>
      <c r="L4" s="66">
        <f>SUM(B4:K4)</f>
        <v>0</v>
      </c>
      <c r="M4" s="115">
        <v>0</v>
      </c>
    </row>
    <row r="5" spans="1:13" x14ac:dyDescent="0.3">
      <c r="A5" s="17" t="s">
        <v>77</v>
      </c>
      <c r="B5" s="23">
        <v>9</v>
      </c>
      <c r="C5" s="75">
        <v>8</v>
      </c>
      <c r="D5" s="72">
        <v>0</v>
      </c>
      <c r="E5" s="23">
        <v>0</v>
      </c>
      <c r="F5" s="23">
        <v>0</v>
      </c>
      <c r="G5" s="23">
        <v>0</v>
      </c>
      <c r="H5" s="23">
        <v>0</v>
      </c>
      <c r="I5" s="23">
        <v>0</v>
      </c>
      <c r="J5" s="23">
        <v>0</v>
      </c>
      <c r="K5" s="23">
        <v>0</v>
      </c>
      <c r="L5" s="66">
        <f t="shared" ref="L5:L38" si="0">SUM(B5:K5)</f>
        <v>17</v>
      </c>
      <c r="M5" s="115">
        <v>5</v>
      </c>
    </row>
    <row r="6" spans="1:13" x14ac:dyDescent="0.3">
      <c r="A6" s="17" t="s">
        <v>78</v>
      </c>
      <c r="B6" s="23">
        <v>17</v>
      </c>
      <c r="C6" s="75">
        <v>12</v>
      </c>
      <c r="D6" s="72">
        <v>0</v>
      </c>
      <c r="E6" s="23">
        <v>0</v>
      </c>
      <c r="F6" s="23">
        <v>0</v>
      </c>
      <c r="G6" s="23">
        <v>0</v>
      </c>
      <c r="H6" s="23">
        <v>0</v>
      </c>
      <c r="I6" s="23">
        <v>0</v>
      </c>
      <c r="J6" s="23">
        <v>0</v>
      </c>
      <c r="K6" s="23">
        <v>0</v>
      </c>
      <c r="L6" s="66">
        <f t="shared" si="0"/>
        <v>29</v>
      </c>
      <c r="M6" s="115">
        <v>5</v>
      </c>
    </row>
    <row r="7" spans="1:13" x14ac:dyDescent="0.3">
      <c r="A7" s="17" t="s">
        <v>79</v>
      </c>
      <c r="B7" s="23">
        <v>24</v>
      </c>
      <c r="C7" s="75">
        <v>18</v>
      </c>
      <c r="D7" s="72">
        <v>1</v>
      </c>
      <c r="E7" s="23">
        <v>0</v>
      </c>
      <c r="F7" s="23">
        <v>0</v>
      </c>
      <c r="G7" s="23">
        <v>0</v>
      </c>
      <c r="H7" s="23">
        <v>0</v>
      </c>
      <c r="I7" s="23">
        <v>1</v>
      </c>
      <c r="J7" s="23">
        <v>0</v>
      </c>
      <c r="K7" s="23">
        <v>0</v>
      </c>
      <c r="L7" s="66">
        <f t="shared" si="0"/>
        <v>44</v>
      </c>
      <c r="M7" s="115">
        <v>8</v>
      </c>
    </row>
    <row r="8" spans="1:13" x14ac:dyDescent="0.3">
      <c r="A8" s="17" t="s">
        <v>80</v>
      </c>
      <c r="B8" s="23">
        <v>19</v>
      </c>
      <c r="C8" s="75">
        <v>23</v>
      </c>
      <c r="D8" s="72">
        <v>0</v>
      </c>
      <c r="E8" s="23">
        <v>0</v>
      </c>
      <c r="F8" s="23">
        <v>0</v>
      </c>
      <c r="G8" s="23">
        <v>0</v>
      </c>
      <c r="H8" s="23">
        <v>0</v>
      </c>
      <c r="I8" s="23">
        <v>1</v>
      </c>
      <c r="J8" s="23">
        <v>0</v>
      </c>
      <c r="K8" s="23">
        <v>0</v>
      </c>
      <c r="L8" s="66">
        <f t="shared" si="0"/>
        <v>43</v>
      </c>
      <c r="M8" s="115">
        <v>7</v>
      </c>
    </row>
    <row r="9" spans="1:13" x14ac:dyDescent="0.3">
      <c r="A9" s="17" t="s">
        <v>81</v>
      </c>
      <c r="B9" s="23">
        <v>45</v>
      </c>
      <c r="C9" s="75">
        <v>49</v>
      </c>
      <c r="D9" s="72">
        <v>0</v>
      </c>
      <c r="E9" s="23">
        <v>0</v>
      </c>
      <c r="F9" s="23">
        <v>0</v>
      </c>
      <c r="G9" s="23">
        <v>0</v>
      </c>
      <c r="H9" s="23">
        <v>0</v>
      </c>
      <c r="I9" s="23">
        <v>0</v>
      </c>
      <c r="J9" s="23">
        <v>0</v>
      </c>
      <c r="K9" s="23">
        <v>0</v>
      </c>
      <c r="L9" s="66">
        <f t="shared" si="0"/>
        <v>94</v>
      </c>
      <c r="M9" s="115">
        <v>13</v>
      </c>
    </row>
    <row r="10" spans="1:13" x14ac:dyDescent="0.3">
      <c r="A10" s="17" t="s">
        <v>82</v>
      </c>
      <c r="B10" s="23">
        <v>65</v>
      </c>
      <c r="C10" s="75">
        <v>82</v>
      </c>
      <c r="D10" s="72">
        <v>0</v>
      </c>
      <c r="E10" s="23">
        <v>0</v>
      </c>
      <c r="F10" s="23">
        <v>0</v>
      </c>
      <c r="G10" s="23">
        <v>0</v>
      </c>
      <c r="H10" s="23">
        <v>0</v>
      </c>
      <c r="I10" s="23">
        <v>0</v>
      </c>
      <c r="J10" s="23">
        <v>0</v>
      </c>
      <c r="K10" s="23">
        <v>0</v>
      </c>
      <c r="L10" s="66">
        <f t="shared" si="0"/>
        <v>147</v>
      </c>
      <c r="M10" s="115">
        <v>26</v>
      </c>
    </row>
    <row r="11" spans="1:13" x14ac:dyDescent="0.3">
      <c r="A11" s="17" t="s">
        <v>83</v>
      </c>
      <c r="B11" s="23">
        <v>48</v>
      </c>
      <c r="C11" s="75">
        <v>65</v>
      </c>
      <c r="D11" s="72">
        <v>0</v>
      </c>
      <c r="E11" s="23">
        <v>0</v>
      </c>
      <c r="F11" s="23">
        <v>0</v>
      </c>
      <c r="G11" s="23">
        <v>0</v>
      </c>
      <c r="H11" s="23">
        <v>0</v>
      </c>
      <c r="I11" s="23">
        <v>0</v>
      </c>
      <c r="J11" s="23">
        <v>0</v>
      </c>
      <c r="K11" s="23">
        <v>0</v>
      </c>
      <c r="L11" s="66">
        <f t="shared" si="0"/>
        <v>113</v>
      </c>
      <c r="M11" s="115">
        <v>24</v>
      </c>
    </row>
    <row r="12" spans="1:13" x14ac:dyDescent="0.3">
      <c r="A12" s="14" t="s">
        <v>84</v>
      </c>
      <c r="B12" s="8">
        <v>180</v>
      </c>
      <c r="C12" s="67">
        <v>278</v>
      </c>
      <c r="D12" s="71">
        <v>1</v>
      </c>
      <c r="E12" s="8">
        <v>0</v>
      </c>
      <c r="F12" s="8">
        <v>0</v>
      </c>
      <c r="G12" s="8">
        <v>0</v>
      </c>
      <c r="H12" s="8">
        <v>0</v>
      </c>
      <c r="I12" s="8">
        <v>2</v>
      </c>
      <c r="J12" s="8">
        <v>0</v>
      </c>
      <c r="K12" s="8">
        <v>0</v>
      </c>
      <c r="L12" s="8">
        <f t="shared" si="0"/>
        <v>461</v>
      </c>
      <c r="M12" s="114">
        <v>78</v>
      </c>
    </row>
    <row r="13" spans="1:13" x14ac:dyDescent="0.3">
      <c r="A13" s="17" t="s">
        <v>76</v>
      </c>
      <c r="B13" s="23">
        <v>0</v>
      </c>
      <c r="C13" s="75">
        <v>0</v>
      </c>
      <c r="D13" s="72">
        <v>0</v>
      </c>
      <c r="E13" s="23">
        <v>0</v>
      </c>
      <c r="F13" s="23">
        <v>0</v>
      </c>
      <c r="G13" s="23">
        <v>0</v>
      </c>
      <c r="H13" s="23">
        <v>0</v>
      </c>
      <c r="I13" s="23">
        <v>0</v>
      </c>
      <c r="J13" s="23">
        <v>0</v>
      </c>
      <c r="K13" s="23">
        <v>0</v>
      </c>
      <c r="L13" s="66">
        <f t="shared" si="0"/>
        <v>0</v>
      </c>
      <c r="M13" s="115">
        <v>0</v>
      </c>
    </row>
    <row r="14" spans="1:13" x14ac:dyDescent="0.3">
      <c r="A14" s="17" t="s">
        <v>77</v>
      </c>
      <c r="B14" s="23">
        <v>9</v>
      </c>
      <c r="C14" s="75">
        <v>8</v>
      </c>
      <c r="D14" s="72">
        <v>0</v>
      </c>
      <c r="E14" s="23">
        <v>0</v>
      </c>
      <c r="F14" s="23">
        <v>0</v>
      </c>
      <c r="G14" s="23">
        <v>0</v>
      </c>
      <c r="H14" s="23">
        <v>0</v>
      </c>
      <c r="I14" s="23">
        <v>0</v>
      </c>
      <c r="J14" s="23">
        <v>0</v>
      </c>
      <c r="K14" s="23">
        <v>0</v>
      </c>
      <c r="L14" s="66">
        <f t="shared" si="0"/>
        <v>17</v>
      </c>
      <c r="M14" s="115">
        <v>4</v>
      </c>
    </row>
    <row r="15" spans="1:13" x14ac:dyDescent="0.3">
      <c r="A15" s="17" t="s">
        <v>78</v>
      </c>
      <c r="B15" s="23">
        <v>19</v>
      </c>
      <c r="C15" s="75">
        <v>15</v>
      </c>
      <c r="D15" s="72">
        <v>0</v>
      </c>
      <c r="E15" s="23">
        <v>0</v>
      </c>
      <c r="F15" s="23">
        <v>0</v>
      </c>
      <c r="G15" s="23">
        <v>0</v>
      </c>
      <c r="H15" s="23">
        <v>0</v>
      </c>
      <c r="I15" s="23">
        <v>1</v>
      </c>
      <c r="J15" s="23">
        <v>0</v>
      </c>
      <c r="K15" s="23">
        <v>0</v>
      </c>
      <c r="L15" s="66">
        <f t="shared" si="0"/>
        <v>35</v>
      </c>
      <c r="M15" s="115">
        <v>4</v>
      </c>
    </row>
    <row r="16" spans="1:13" x14ac:dyDescent="0.3">
      <c r="A16" s="17" t="s">
        <v>79</v>
      </c>
      <c r="B16" s="23">
        <v>22</v>
      </c>
      <c r="C16" s="75">
        <v>29</v>
      </c>
      <c r="D16" s="72">
        <v>0</v>
      </c>
      <c r="E16" s="23">
        <v>0</v>
      </c>
      <c r="F16" s="23">
        <v>0</v>
      </c>
      <c r="G16" s="23">
        <v>0</v>
      </c>
      <c r="H16" s="23">
        <v>0</v>
      </c>
      <c r="I16" s="23">
        <v>1</v>
      </c>
      <c r="J16" s="23">
        <v>0</v>
      </c>
      <c r="K16" s="23">
        <v>0</v>
      </c>
      <c r="L16" s="66">
        <f t="shared" si="0"/>
        <v>52</v>
      </c>
      <c r="M16" s="115">
        <v>10</v>
      </c>
    </row>
    <row r="17" spans="1:13" x14ac:dyDescent="0.3">
      <c r="A17" s="17" t="s">
        <v>80</v>
      </c>
      <c r="B17" s="23">
        <v>10</v>
      </c>
      <c r="C17" s="75">
        <v>30</v>
      </c>
      <c r="D17" s="72">
        <v>1</v>
      </c>
      <c r="E17" s="23">
        <v>0</v>
      </c>
      <c r="F17" s="23">
        <v>0</v>
      </c>
      <c r="G17" s="23">
        <v>0</v>
      </c>
      <c r="H17" s="23">
        <v>0</v>
      </c>
      <c r="I17" s="23">
        <v>0</v>
      </c>
      <c r="J17" s="23">
        <v>0</v>
      </c>
      <c r="K17" s="23">
        <v>0</v>
      </c>
      <c r="L17" s="66">
        <f t="shared" si="0"/>
        <v>41</v>
      </c>
      <c r="M17" s="115">
        <v>7</v>
      </c>
    </row>
    <row r="18" spans="1:13" x14ac:dyDescent="0.3">
      <c r="A18" s="17" t="s">
        <v>81</v>
      </c>
      <c r="B18" s="23">
        <v>38</v>
      </c>
      <c r="C18" s="75">
        <v>55</v>
      </c>
      <c r="D18" s="72">
        <v>0</v>
      </c>
      <c r="E18" s="23">
        <v>0</v>
      </c>
      <c r="F18" s="23">
        <v>0</v>
      </c>
      <c r="G18" s="23">
        <v>0</v>
      </c>
      <c r="H18" s="23">
        <v>0</v>
      </c>
      <c r="I18" s="23">
        <v>0</v>
      </c>
      <c r="J18" s="23">
        <v>0</v>
      </c>
      <c r="K18" s="23">
        <v>0</v>
      </c>
      <c r="L18" s="66">
        <f t="shared" si="0"/>
        <v>93</v>
      </c>
      <c r="M18" s="115">
        <v>20</v>
      </c>
    </row>
    <row r="19" spans="1:13" x14ac:dyDescent="0.3">
      <c r="A19" s="17" t="s">
        <v>82</v>
      </c>
      <c r="B19" s="23">
        <v>49</v>
      </c>
      <c r="C19" s="75">
        <v>85</v>
      </c>
      <c r="D19" s="72">
        <v>0</v>
      </c>
      <c r="E19" s="23">
        <v>0</v>
      </c>
      <c r="F19" s="23">
        <v>0</v>
      </c>
      <c r="G19" s="23">
        <v>0</v>
      </c>
      <c r="H19" s="23">
        <v>0</v>
      </c>
      <c r="I19" s="23">
        <v>0</v>
      </c>
      <c r="J19" s="23">
        <v>0</v>
      </c>
      <c r="K19" s="23">
        <v>0</v>
      </c>
      <c r="L19" s="66">
        <f t="shared" si="0"/>
        <v>134</v>
      </c>
      <c r="M19" s="115">
        <v>24</v>
      </c>
    </row>
    <row r="20" spans="1:13" x14ac:dyDescent="0.3">
      <c r="A20" s="17" t="s">
        <v>83</v>
      </c>
      <c r="B20" s="23">
        <v>33</v>
      </c>
      <c r="C20" s="75">
        <v>56</v>
      </c>
      <c r="D20" s="72">
        <v>0</v>
      </c>
      <c r="E20" s="23">
        <v>0</v>
      </c>
      <c r="F20" s="23">
        <v>0</v>
      </c>
      <c r="G20" s="23">
        <v>0</v>
      </c>
      <c r="H20" s="23">
        <v>0</v>
      </c>
      <c r="I20" s="23">
        <v>0</v>
      </c>
      <c r="J20" s="23">
        <v>0</v>
      </c>
      <c r="K20" s="23">
        <v>0</v>
      </c>
      <c r="L20" s="66">
        <f t="shared" si="0"/>
        <v>89</v>
      </c>
      <c r="M20" s="115">
        <v>9</v>
      </c>
    </row>
    <row r="21" spans="1:13" x14ac:dyDescent="0.3">
      <c r="A21" s="14" t="s">
        <v>98</v>
      </c>
      <c r="B21" s="8">
        <v>7</v>
      </c>
      <c r="C21" s="67">
        <v>6</v>
      </c>
      <c r="D21" s="71">
        <v>0</v>
      </c>
      <c r="E21" s="8">
        <v>0</v>
      </c>
      <c r="F21" s="8">
        <v>0</v>
      </c>
      <c r="G21" s="8">
        <v>0</v>
      </c>
      <c r="H21" s="8">
        <v>0</v>
      </c>
      <c r="I21" s="8">
        <v>0</v>
      </c>
      <c r="J21" s="8">
        <v>0</v>
      </c>
      <c r="K21" s="8">
        <v>0</v>
      </c>
      <c r="L21" s="8">
        <f t="shared" si="0"/>
        <v>13</v>
      </c>
      <c r="M21" s="114">
        <v>0</v>
      </c>
    </row>
    <row r="22" spans="1:13" x14ac:dyDescent="0.3">
      <c r="A22" s="17" t="s">
        <v>76</v>
      </c>
      <c r="B22" s="23">
        <v>0</v>
      </c>
      <c r="C22" s="75">
        <v>0</v>
      </c>
      <c r="D22" s="72">
        <v>0</v>
      </c>
      <c r="E22" s="23">
        <v>0</v>
      </c>
      <c r="F22" s="23">
        <v>0</v>
      </c>
      <c r="G22" s="23">
        <v>0</v>
      </c>
      <c r="H22" s="23">
        <v>0</v>
      </c>
      <c r="I22" s="23">
        <v>0</v>
      </c>
      <c r="J22" s="23">
        <v>0</v>
      </c>
      <c r="K22" s="23">
        <v>0</v>
      </c>
      <c r="L22" s="66">
        <f t="shared" si="0"/>
        <v>0</v>
      </c>
      <c r="M22" s="115">
        <v>0</v>
      </c>
    </row>
    <row r="23" spans="1:13" x14ac:dyDescent="0.3">
      <c r="A23" s="17" t="s">
        <v>77</v>
      </c>
      <c r="B23" s="23">
        <v>0</v>
      </c>
      <c r="C23" s="75">
        <v>0</v>
      </c>
      <c r="D23" s="72">
        <v>0</v>
      </c>
      <c r="E23" s="23">
        <v>0</v>
      </c>
      <c r="F23" s="23">
        <v>0</v>
      </c>
      <c r="G23" s="23">
        <v>0</v>
      </c>
      <c r="H23" s="23">
        <v>0</v>
      </c>
      <c r="I23" s="23">
        <v>0</v>
      </c>
      <c r="J23" s="23">
        <v>0</v>
      </c>
      <c r="K23" s="23">
        <v>0</v>
      </c>
      <c r="L23" s="66">
        <f t="shared" si="0"/>
        <v>0</v>
      </c>
      <c r="M23" s="115">
        <v>0</v>
      </c>
    </row>
    <row r="24" spans="1:13" x14ac:dyDescent="0.3">
      <c r="A24" s="17" t="s">
        <v>78</v>
      </c>
      <c r="B24" s="23">
        <v>0</v>
      </c>
      <c r="C24" s="75">
        <v>2</v>
      </c>
      <c r="D24" s="72">
        <v>0</v>
      </c>
      <c r="E24" s="23">
        <v>0</v>
      </c>
      <c r="F24" s="23">
        <v>0</v>
      </c>
      <c r="G24" s="23">
        <v>0</v>
      </c>
      <c r="H24" s="23">
        <v>0</v>
      </c>
      <c r="I24" s="23">
        <v>0</v>
      </c>
      <c r="J24" s="23">
        <v>0</v>
      </c>
      <c r="K24" s="23">
        <v>0</v>
      </c>
      <c r="L24" s="66">
        <f t="shared" si="0"/>
        <v>2</v>
      </c>
      <c r="M24" s="115">
        <v>0</v>
      </c>
    </row>
    <row r="25" spans="1:13" x14ac:dyDescent="0.3">
      <c r="A25" s="17" t="s">
        <v>79</v>
      </c>
      <c r="B25" s="23">
        <v>1</v>
      </c>
      <c r="C25" s="75">
        <v>2</v>
      </c>
      <c r="D25" s="72">
        <v>0</v>
      </c>
      <c r="E25" s="23">
        <v>0</v>
      </c>
      <c r="F25" s="23">
        <v>0</v>
      </c>
      <c r="G25" s="23">
        <v>0</v>
      </c>
      <c r="H25" s="23">
        <v>0</v>
      </c>
      <c r="I25" s="23">
        <v>0</v>
      </c>
      <c r="J25" s="23">
        <v>0</v>
      </c>
      <c r="K25" s="23">
        <v>0</v>
      </c>
      <c r="L25" s="66">
        <f t="shared" si="0"/>
        <v>3</v>
      </c>
      <c r="M25" s="115">
        <v>0</v>
      </c>
    </row>
    <row r="26" spans="1:13" x14ac:dyDescent="0.3">
      <c r="A26" s="17" t="s">
        <v>80</v>
      </c>
      <c r="B26" s="23">
        <v>0</v>
      </c>
      <c r="C26" s="75">
        <v>1</v>
      </c>
      <c r="D26" s="72">
        <v>0</v>
      </c>
      <c r="E26" s="23">
        <v>0</v>
      </c>
      <c r="F26" s="23">
        <v>0</v>
      </c>
      <c r="G26" s="23">
        <v>0</v>
      </c>
      <c r="H26" s="23">
        <v>0</v>
      </c>
      <c r="I26" s="23">
        <v>0</v>
      </c>
      <c r="J26" s="23">
        <v>0</v>
      </c>
      <c r="K26" s="23">
        <v>0</v>
      </c>
      <c r="L26" s="66">
        <f t="shared" si="0"/>
        <v>1</v>
      </c>
      <c r="M26" s="115">
        <v>0</v>
      </c>
    </row>
    <row r="27" spans="1:13" x14ac:dyDescent="0.3">
      <c r="A27" s="17" t="s">
        <v>81</v>
      </c>
      <c r="B27" s="23">
        <v>1</v>
      </c>
      <c r="C27" s="75">
        <v>0</v>
      </c>
      <c r="D27" s="72">
        <v>0</v>
      </c>
      <c r="E27" s="23">
        <v>0</v>
      </c>
      <c r="F27" s="23">
        <v>0</v>
      </c>
      <c r="G27" s="23">
        <v>0</v>
      </c>
      <c r="H27" s="23">
        <v>0</v>
      </c>
      <c r="I27" s="23">
        <v>0</v>
      </c>
      <c r="J27" s="23">
        <v>0</v>
      </c>
      <c r="K27" s="23">
        <v>0</v>
      </c>
      <c r="L27" s="66">
        <f t="shared" si="0"/>
        <v>1</v>
      </c>
      <c r="M27" s="115">
        <v>0</v>
      </c>
    </row>
    <row r="28" spans="1:13" x14ac:dyDescent="0.3">
      <c r="A28" s="17" t="s">
        <v>82</v>
      </c>
      <c r="B28" s="23">
        <v>4</v>
      </c>
      <c r="C28" s="75">
        <v>1</v>
      </c>
      <c r="D28" s="72">
        <v>0</v>
      </c>
      <c r="E28" s="23">
        <v>0</v>
      </c>
      <c r="F28" s="23">
        <v>0</v>
      </c>
      <c r="G28" s="23">
        <v>0</v>
      </c>
      <c r="H28" s="23">
        <v>0</v>
      </c>
      <c r="I28" s="23">
        <v>0</v>
      </c>
      <c r="J28" s="23">
        <v>0</v>
      </c>
      <c r="K28" s="23">
        <v>0</v>
      </c>
      <c r="L28" s="66">
        <f t="shared" si="0"/>
        <v>5</v>
      </c>
      <c r="M28" s="115">
        <v>0</v>
      </c>
    </row>
    <row r="29" spans="1:13" x14ac:dyDescent="0.3">
      <c r="A29" s="17" t="s">
        <v>83</v>
      </c>
      <c r="B29" s="23">
        <v>1</v>
      </c>
      <c r="C29" s="75">
        <v>0</v>
      </c>
      <c r="D29" s="72">
        <v>0</v>
      </c>
      <c r="E29" s="23">
        <v>0</v>
      </c>
      <c r="F29" s="23">
        <v>0</v>
      </c>
      <c r="G29" s="23">
        <v>0</v>
      </c>
      <c r="H29" s="23">
        <v>0</v>
      </c>
      <c r="I29" s="23">
        <v>0</v>
      </c>
      <c r="J29" s="23">
        <v>0</v>
      </c>
      <c r="K29" s="23">
        <v>0</v>
      </c>
      <c r="L29" s="66">
        <f t="shared" si="0"/>
        <v>1</v>
      </c>
      <c r="M29" s="115">
        <v>0</v>
      </c>
    </row>
    <row r="30" spans="1:13" x14ac:dyDescent="0.3">
      <c r="A30" s="14" t="s">
        <v>94</v>
      </c>
      <c r="B30" s="8">
        <v>6</v>
      </c>
      <c r="C30" s="67">
        <v>3</v>
      </c>
      <c r="D30" s="71">
        <v>0</v>
      </c>
      <c r="E30" s="8">
        <v>0</v>
      </c>
      <c r="F30" s="8">
        <v>0</v>
      </c>
      <c r="G30" s="8">
        <v>0</v>
      </c>
      <c r="H30" s="8">
        <v>0</v>
      </c>
      <c r="I30" s="8">
        <v>0</v>
      </c>
      <c r="J30" s="8">
        <v>0</v>
      </c>
      <c r="K30" s="8">
        <v>0</v>
      </c>
      <c r="L30" s="8">
        <f t="shared" si="0"/>
        <v>9</v>
      </c>
      <c r="M30" s="114">
        <v>2</v>
      </c>
    </row>
    <row r="31" spans="1:13" x14ac:dyDescent="0.3">
      <c r="A31" s="17" t="s">
        <v>76</v>
      </c>
      <c r="B31" s="23">
        <v>0</v>
      </c>
      <c r="C31" s="75">
        <v>0</v>
      </c>
      <c r="D31" s="72">
        <v>0</v>
      </c>
      <c r="E31" s="23">
        <v>0</v>
      </c>
      <c r="F31" s="23">
        <v>0</v>
      </c>
      <c r="G31" s="23">
        <v>0</v>
      </c>
      <c r="H31" s="23">
        <v>0</v>
      </c>
      <c r="I31" s="23">
        <v>0</v>
      </c>
      <c r="J31" s="23">
        <v>0</v>
      </c>
      <c r="K31" s="23">
        <v>0</v>
      </c>
      <c r="L31" s="66">
        <f t="shared" si="0"/>
        <v>0</v>
      </c>
      <c r="M31" s="115">
        <v>0</v>
      </c>
    </row>
    <row r="32" spans="1:13" x14ac:dyDescent="0.3">
      <c r="A32" s="17" t="s">
        <v>77</v>
      </c>
      <c r="B32" s="23">
        <v>3</v>
      </c>
      <c r="C32" s="75">
        <v>0</v>
      </c>
      <c r="D32" s="72">
        <v>0</v>
      </c>
      <c r="E32" s="23">
        <v>0</v>
      </c>
      <c r="F32" s="23">
        <v>0</v>
      </c>
      <c r="G32" s="23">
        <v>0</v>
      </c>
      <c r="H32" s="23">
        <v>0</v>
      </c>
      <c r="I32" s="23">
        <v>0</v>
      </c>
      <c r="J32" s="23">
        <v>0</v>
      </c>
      <c r="K32" s="23">
        <v>0</v>
      </c>
      <c r="L32" s="66">
        <f t="shared" si="0"/>
        <v>3</v>
      </c>
      <c r="M32" s="115">
        <v>0</v>
      </c>
    </row>
    <row r="33" spans="1:13" x14ac:dyDescent="0.3">
      <c r="A33" s="17" t="s">
        <v>78</v>
      </c>
      <c r="B33" s="23">
        <v>1</v>
      </c>
      <c r="C33" s="75">
        <v>0</v>
      </c>
      <c r="D33" s="72">
        <v>0</v>
      </c>
      <c r="E33" s="23">
        <v>0</v>
      </c>
      <c r="F33" s="23">
        <v>0</v>
      </c>
      <c r="G33" s="23">
        <v>0</v>
      </c>
      <c r="H33" s="23">
        <v>0</v>
      </c>
      <c r="I33" s="23">
        <v>0</v>
      </c>
      <c r="J33" s="23">
        <v>0</v>
      </c>
      <c r="K33" s="23">
        <v>0</v>
      </c>
      <c r="L33" s="66">
        <f t="shared" si="0"/>
        <v>1</v>
      </c>
      <c r="M33" s="115">
        <v>0</v>
      </c>
    </row>
    <row r="34" spans="1:13" x14ac:dyDescent="0.3">
      <c r="A34" s="17" t="s">
        <v>79</v>
      </c>
      <c r="B34" s="23">
        <v>1</v>
      </c>
      <c r="C34" s="75">
        <v>0</v>
      </c>
      <c r="D34" s="72">
        <v>0</v>
      </c>
      <c r="E34" s="23">
        <v>0</v>
      </c>
      <c r="F34" s="23">
        <v>0</v>
      </c>
      <c r="G34" s="23">
        <v>0</v>
      </c>
      <c r="H34" s="23">
        <v>0</v>
      </c>
      <c r="I34" s="23">
        <v>0</v>
      </c>
      <c r="J34" s="23">
        <v>0</v>
      </c>
      <c r="K34" s="23">
        <v>0</v>
      </c>
      <c r="L34" s="66">
        <f t="shared" si="0"/>
        <v>1</v>
      </c>
      <c r="M34" s="115">
        <v>0</v>
      </c>
    </row>
    <row r="35" spans="1:13" x14ac:dyDescent="0.3">
      <c r="A35" s="17" t="s">
        <v>80</v>
      </c>
      <c r="B35" s="23">
        <v>0</v>
      </c>
      <c r="C35" s="75">
        <v>0</v>
      </c>
      <c r="D35" s="72">
        <v>0</v>
      </c>
      <c r="E35" s="23">
        <v>0</v>
      </c>
      <c r="F35" s="23">
        <v>0</v>
      </c>
      <c r="G35" s="23">
        <v>0</v>
      </c>
      <c r="H35" s="23">
        <v>0</v>
      </c>
      <c r="I35" s="23">
        <v>0</v>
      </c>
      <c r="J35" s="23">
        <v>0</v>
      </c>
      <c r="K35" s="23">
        <v>0</v>
      </c>
      <c r="L35" s="66">
        <f t="shared" si="0"/>
        <v>0</v>
      </c>
      <c r="M35" s="115">
        <v>0</v>
      </c>
    </row>
    <row r="36" spans="1:13" x14ac:dyDescent="0.3">
      <c r="A36" s="17" t="s">
        <v>81</v>
      </c>
      <c r="B36" s="23">
        <v>0</v>
      </c>
      <c r="C36" s="75">
        <v>1</v>
      </c>
      <c r="D36" s="72">
        <v>0</v>
      </c>
      <c r="E36" s="23">
        <v>0</v>
      </c>
      <c r="F36" s="23">
        <v>0</v>
      </c>
      <c r="G36" s="23">
        <v>0</v>
      </c>
      <c r="H36" s="23">
        <v>0</v>
      </c>
      <c r="I36" s="23">
        <v>0</v>
      </c>
      <c r="J36" s="23">
        <v>0</v>
      </c>
      <c r="K36" s="23">
        <v>0</v>
      </c>
      <c r="L36" s="66">
        <f t="shared" si="0"/>
        <v>1</v>
      </c>
      <c r="M36" s="115">
        <v>0</v>
      </c>
    </row>
    <row r="37" spans="1:13" x14ac:dyDescent="0.3">
      <c r="A37" s="17" t="s">
        <v>82</v>
      </c>
      <c r="B37" s="23">
        <v>0</v>
      </c>
      <c r="C37" s="75">
        <v>2</v>
      </c>
      <c r="D37" s="72">
        <v>0</v>
      </c>
      <c r="E37" s="23">
        <v>0</v>
      </c>
      <c r="F37" s="23">
        <v>0</v>
      </c>
      <c r="G37" s="23">
        <v>0</v>
      </c>
      <c r="H37" s="23">
        <v>0</v>
      </c>
      <c r="I37" s="23">
        <v>0</v>
      </c>
      <c r="J37" s="23">
        <v>0</v>
      </c>
      <c r="K37" s="23">
        <v>0</v>
      </c>
      <c r="L37" s="66">
        <f t="shared" si="0"/>
        <v>2</v>
      </c>
      <c r="M37" s="115">
        <v>2</v>
      </c>
    </row>
    <row r="38" spans="1:13" x14ac:dyDescent="0.3">
      <c r="A38" s="17" t="s">
        <v>83</v>
      </c>
      <c r="B38" s="23">
        <v>1</v>
      </c>
      <c r="C38" s="75">
        <v>0</v>
      </c>
      <c r="D38" s="72">
        <v>0</v>
      </c>
      <c r="E38" s="23">
        <v>0</v>
      </c>
      <c r="F38" s="23">
        <v>0</v>
      </c>
      <c r="G38" s="23">
        <v>0</v>
      </c>
      <c r="H38" s="23">
        <v>0</v>
      </c>
      <c r="I38" s="23">
        <v>0</v>
      </c>
      <c r="J38" s="23">
        <v>0</v>
      </c>
      <c r="K38" s="23">
        <v>0</v>
      </c>
      <c r="L38" s="66">
        <f t="shared" si="0"/>
        <v>1</v>
      </c>
      <c r="M38" s="115">
        <v>0</v>
      </c>
    </row>
    <row r="39" spans="1:13" x14ac:dyDescent="0.3">
      <c r="A39" s="9" t="s">
        <v>6</v>
      </c>
      <c r="B39" s="5">
        <f>SUM(B3,B12,B21,B30)</f>
        <v>420</v>
      </c>
      <c r="C39" s="76">
        <f>SUM(C3,C12,C21,C30)</f>
        <v>544</v>
      </c>
      <c r="D39" s="73">
        <f>SUM(D3,D12,D21,D30)</f>
        <v>2</v>
      </c>
      <c r="E39" s="5">
        <f t="shared" ref="E39:K39" si="1">SUM(E3,E12,E21,E30)</f>
        <v>0</v>
      </c>
      <c r="F39" s="5">
        <f t="shared" si="1"/>
        <v>0</v>
      </c>
      <c r="G39" s="5">
        <f t="shared" si="1"/>
        <v>0</v>
      </c>
      <c r="H39" s="5">
        <f t="shared" si="1"/>
        <v>0</v>
      </c>
      <c r="I39" s="5">
        <f t="shared" si="1"/>
        <v>4</v>
      </c>
      <c r="J39" s="5">
        <f t="shared" si="1"/>
        <v>0</v>
      </c>
      <c r="K39" s="5">
        <f t="shared" si="1"/>
        <v>0</v>
      </c>
      <c r="L39" s="46">
        <f>SUM(L3,L12,L21,L30)</f>
        <v>970</v>
      </c>
      <c r="M39" s="48">
        <f>SUM(M3,M12,M21,M30)</f>
        <v>168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dimension ref="A1:K3"/>
  <sheetViews>
    <sheetView topLeftCell="G1" workbookViewId="0">
      <selection activeCell="K3" sqref="K3"/>
    </sheetView>
  </sheetViews>
  <sheetFormatPr defaultColWidth="8.6640625" defaultRowHeight="14.4" x14ac:dyDescent="0.3"/>
  <cols>
    <col min="1" max="1" width="18.33203125" style="10" bestFit="1" customWidth="1"/>
    <col min="2" max="10" width="24" style="10" customWidth="1"/>
    <col min="11" max="11" width="35.109375" style="10" bestFit="1" customWidth="1"/>
    <col min="12" max="16384" width="8.6640625" style="10"/>
  </cols>
  <sheetData>
    <row r="1" spans="1:11" ht="15" customHeight="1" x14ac:dyDescent="0.3">
      <c r="A1" s="122" t="s">
        <v>92</v>
      </c>
      <c r="B1" s="90"/>
      <c r="C1" s="122"/>
      <c r="D1" s="122"/>
      <c r="E1" s="122"/>
      <c r="F1" s="122"/>
      <c r="G1" s="122"/>
      <c r="H1" s="122"/>
      <c r="I1" s="122"/>
      <c r="J1" s="117"/>
      <c r="K1" s="117"/>
    </row>
    <row r="2" spans="1:11" ht="15" customHeight="1" x14ac:dyDescent="0.3">
      <c r="A2" s="59" t="s">
        <v>86</v>
      </c>
      <c r="B2" s="11" t="s">
        <v>136</v>
      </c>
      <c r="C2" s="6" t="s">
        <v>137</v>
      </c>
      <c r="D2" s="12" t="s">
        <v>73</v>
      </c>
      <c r="E2" s="6" t="s">
        <v>138</v>
      </c>
      <c r="F2" s="6" t="s">
        <v>139</v>
      </c>
      <c r="G2" s="12" t="s">
        <v>74</v>
      </c>
      <c r="H2" s="6" t="s">
        <v>140</v>
      </c>
      <c r="I2" s="13" t="s">
        <v>89</v>
      </c>
      <c r="J2" s="5" t="s">
        <v>3</v>
      </c>
      <c r="K2" s="123" t="s">
        <v>164</v>
      </c>
    </row>
    <row r="3" spans="1:11" x14ac:dyDescent="0.3">
      <c r="A3" s="24" t="s">
        <v>87</v>
      </c>
      <c r="B3" s="23">
        <v>136</v>
      </c>
      <c r="C3" s="23">
        <v>51631</v>
      </c>
      <c r="D3" s="15">
        <v>51767</v>
      </c>
      <c r="E3" s="23">
        <v>137</v>
      </c>
      <c r="F3" s="23">
        <v>45053</v>
      </c>
      <c r="G3" s="15">
        <v>45190</v>
      </c>
      <c r="H3" s="23">
        <v>71764</v>
      </c>
      <c r="I3" s="15">
        <v>71764</v>
      </c>
      <c r="J3" s="8">
        <v>168721</v>
      </c>
      <c r="K3" s="114">
        <v>28045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dimension ref="A1:L67"/>
  <sheetViews>
    <sheetView topLeftCell="F1" workbookViewId="0">
      <selection activeCell="M22" sqref="M22"/>
    </sheetView>
  </sheetViews>
  <sheetFormatPr defaultColWidth="21" defaultRowHeight="14.4" x14ac:dyDescent="0.3"/>
  <cols>
    <col min="1" max="1" width="32.33203125" bestFit="1" customWidth="1"/>
    <col min="2" max="2" width="16.44140625" bestFit="1" customWidth="1"/>
    <col min="3" max="3" width="11.33203125" bestFit="1" customWidth="1"/>
    <col min="4" max="4" width="11.109375" bestFit="1" customWidth="1"/>
    <col min="5" max="5" width="15.5546875" bestFit="1" customWidth="1"/>
    <col min="6" max="6" width="10.44140625" bestFit="1" customWidth="1"/>
    <col min="7" max="7" width="10.33203125" bestFit="1" customWidth="1"/>
    <col min="8" max="8" width="17.6640625" bestFit="1" customWidth="1"/>
    <col min="9" max="9" width="17.5546875" bestFit="1" customWidth="1"/>
    <col min="10" max="10" width="11.33203125" bestFit="1" customWidth="1"/>
    <col min="11" max="11" width="31.109375" bestFit="1" customWidth="1"/>
    <col min="12" max="12" width="35.109375" bestFit="1" customWidth="1"/>
  </cols>
  <sheetData>
    <row r="1" spans="1:12" x14ac:dyDescent="0.3">
      <c r="A1" s="98" t="s">
        <v>92</v>
      </c>
      <c r="B1" s="118"/>
      <c r="C1" s="99"/>
      <c r="D1" s="99"/>
      <c r="E1" s="99"/>
      <c r="F1" s="99"/>
      <c r="G1" s="99"/>
      <c r="H1" s="99"/>
      <c r="I1" s="99"/>
      <c r="J1" s="118"/>
      <c r="K1" s="97"/>
      <c r="L1" s="118"/>
    </row>
    <row r="2" spans="1:12" x14ac:dyDescent="0.3">
      <c r="A2" s="95" t="s">
        <v>7</v>
      </c>
      <c r="B2" s="26" t="s">
        <v>157</v>
      </c>
      <c r="C2" s="26" t="s">
        <v>158</v>
      </c>
      <c r="D2" s="124" t="s">
        <v>95</v>
      </c>
      <c r="E2" s="26" t="s">
        <v>159</v>
      </c>
      <c r="F2" s="26" t="s">
        <v>160</v>
      </c>
      <c r="G2" s="124" t="s">
        <v>96</v>
      </c>
      <c r="H2" s="26" t="s">
        <v>161</v>
      </c>
      <c r="I2" s="57" t="s">
        <v>162</v>
      </c>
      <c r="J2" s="96" t="s">
        <v>6</v>
      </c>
      <c r="K2" s="60" t="s">
        <v>163</v>
      </c>
      <c r="L2" s="125" t="s">
        <v>164</v>
      </c>
    </row>
    <row r="3" spans="1:12" x14ac:dyDescent="0.3">
      <c r="A3" s="27" t="s">
        <v>8</v>
      </c>
      <c r="B3" s="28">
        <v>3</v>
      </c>
      <c r="C3" s="28">
        <v>1816</v>
      </c>
      <c r="D3" s="29">
        <v>1819</v>
      </c>
      <c r="E3" s="28">
        <v>7</v>
      </c>
      <c r="F3" s="28">
        <v>1712</v>
      </c>
      <c r="G3" s="29">
        <v>1719</v>
      </c>
      <c r="H3" s="28">
        <v>4787</v>
      </c>
      <c r="I3" s="58">
        <v>4787</v>
      </c>
      <c r="J3" s="70">
        <f>SUM(D3,G3,I3)</f>
        <v>8325</v>
      </c>
      <c r="K3" s="69" t="s">
        <v>109</v>
      </c>
      <c r="L3" s="111">
        <v>375</v>
      </c>
    </row>
    <row r="4" spans="1:12" x14ac:dyDescent="0.3">
      <c r="A4" s="27" t="s">
        <v>9</v>
      </c>
      <c r="B4" s="28">
        <v>0</v>
      </c>
      <c r="C4" s="28">
        <v>0</v>
      </c>
      <c r="D4" s="29">
        <v>0</v>
      </c>
      <c r="E4" s="28">
        <v>0</v>
      </c>
      <c r="F4" s="28">
        <v>0</v>
      </c>
      <c r="G4" s="29">
        <v>0</v>
      </c>
      <c r="H4" s="28">
        <v>367</v>
      </c>
      <c r="I4" s="58">
        <v>367</v>
      </c>
      <c r="J4" s="70">
        <f t="shared" ref="J4:J66" si="0">SUM(D4,G4,I4)</f>
        <v>367</v>
      </c>
      <c r="K4" s="69" t="s">
        <v>110</v>
      </c>
      <c r="L4" s="111">
        <v>0</v>
      </c>
    </row>
    <row r="5" spans="1:12" x14ac:dyDescent="0.3">
      <c r="A5" s="27" t="s">
        <v>10</v>
      </c>
      <c r="B5" s="28">
        <v>25</v>
      </c>
      <c r="C5" s="28">
        <v>4763</v>
      </c>
      <c r="D5" s="29">
        <v>4788</v>
      </c>
      <c r="E5" s="28">
        <v>18</v>
      </c>
      <c r="F5" s="28">
        <v>2396</v>
      </c>
      <c r="G5" s="29">
        <v>2414</v>
      </c>
      <c r="H5" s="28">
        <v>8132</v>
      </c>
      <c r="I5" s="58">
        <v>8132</v>
      </c>
      <c r="J5" s="70">
        <f t="shared" si="0"/>
        <v>15334</v>
      </c>
      <c r="K5" s="69" t="s">
        <v>109</v>
      </c>
      <c r="L5" s="111">
        <v>942</v>
      </c>
    </row>
    <row r="6" spans="1:12" x14ac:dyDescent="0.3">
      <c r="A6" s="27" t="s">
        <v>11</v>
      </c>
      <c r="B6" s="28">
        <v>0</v>
      </c>
      <c r="C6" s="28">
        <v>240</v>
      </c>
      <c r="D6" s="29">
        <v>240</v>
      </c>
      <c r="E6" s="28">
        <v>0</v>
      </c>
      <c r="F6" s="28">
        <v>321</v>
      </c>
      <c r="G6" s="29">
        <v>321</v>
      </c>
      <c r="H6" s="28">
        <v>108</v>
      </c>
      <c r="I6" s="58">
        <v>108</v>
      </c>
      <c r="J6" s="70">
        <f t="shared" si="0"/>
        <v>669</v>
      </c>
      <c r="K6" s="69" t="s">
        <v>110</v>
      </c>
      <c r="L6" s="111">
        <v>0</v>
      </c>
    </row>
    <row r="7" spans="1:12" x14ac:dyDescent="0.3">
      <c r="A7" s="27" t="s">
        <v>12</v>
      </c>
      <c r="B7" s="28">
        <v>0</v>
      </c>
      <c r="C7" s="28">
        <v>8</v>
      </c>
      <c r="D7" s="29">
        <v>8</v>
      </c>
      <c r="E7" s="28">
        <v>2</v>
      </c>
      <c r="F7" s="28">
        <v>101</v>
      </c>
      <c r="G7" s="29">
        <v>103</v>
      </c>
      <c r="H7" s="28">
        <v>2</v>
      </c>
      <c r="I7" s="58">
        <v>2</v>
      </c>
      <c r="J7" s="70">
        <f t="shared" si="0"/>
        <v>113</v>
      </c>
      <c r="K7" s="69" t="s">
        <v>109</v>
      </c>
      <c r="L7" s="111">
        <v>113</v>
      </c>
    </row>
    <row r="8" spans="1:12" x14ac:dyDescent="0.3">
      <c r="A8" s="27" t="s">
        <v>13</v>
      </c>
      <c r="B8" s="28">
        <v>0</v>
      </c>
      <c r="C8" s="28">
        <v>0</v>
      </c>
      <c r="D8" s="29">
        <v>0</v>
      </c>
      <c r="E8" s="28">
        <v>0</v>
      </c>
      <c r="F8" s="28">
        <v>0</v>
      </c>
      <c r="G8" s="29">
        <v>0</v>
      </c>
      <c r="H8" s="28">
        <v>156</v>
      </c>
      <c r="I8" s="58">
        <v>156</v>
      </c>
      <c r="J8" s="70">
        <f t="shared" si="0"/>
        <v>156</v>
      </c>
      <c r="K8" s="69" t="s">
        <v>109</v>
      </c>
      <c r="L8" s="111">
        <v>156</v>
      </c>
    </row>
    <row r="9" spans="1:12" x14ac:dyDescent="0.3">
      <c r="A9" s="27" t="s">
        <v>14</v>
      </c>
      <c r="B9" s="28">
        <v>22</v>
      </c>
      <c r="C9" s="28">
        <v>7128</v>
      </c>
      <c r="D9" s="29">
        <v>7150</v>
      </c>
      <c r="E9" s="28">
        <v>5</v>
      </c>
      <c r="F9" s="28">
        <v>1642</v>
      </c>
      <c r="G9" s="29">
        <v>1647</v>
      </c>
      <c r="H9" s="28">
        <v>1957</v>
      </c>
      <c r="I9" s="58">
        <v>1957</v>
      </c>
      <c r="J9" s="70">
        <f t="shared" si="0"/>
        <v>10754</v>
      </c>
      <c r="K9" s="69" t="s">
        <v>110</v>
      </c>
      <c r="L9" s="111">
        <v>0</v>
      </c>
    </row>
    <row r="10" spans="1:12" x14ac:dyDescent="0.3">
      <c r="A10" s="27" t="s">
        <v>15</v>
      </c>
      <c r="B10" s="28">
        <v>2</v>
      </c>
      <c r="C10" s="28">
        <v>1703</v>
      </c>
      <c r="D10" s="29">
        <v>1705</v>
      </c>
      <c r="E10" s="28">
        <v>3</v>
      </c>
      <c r="F10" s="28">
        <v>716</v>
      </c>
      <c r="G10" s="29">
        <v>719</v>
      </c>
      <c r="H10" s="28">
        <v>288</v>
      </c>
      <c r="I10" s="58">
        <v>288</v>
      </c>
      <c r="J10" s="70">
        <f t="shared" si="0"/>
        <v>2712</v>
      </c>
      <c r="K10" s="69" t="s">
        <v>110</v>
      </c>
      <c r="L10" s="111">
        <v>0</v>
      </c>
    </row>
    <row r="11" spans="1:12" x14ac:dyDescent="0.3">
      <c r="A11" s="27" t="s">
        <v>16</v>
      </c>
      <c r="B11" s="28">
        <v>0</v>
      </c>
      <c r="C11" s="28">
        <v>265</v>
      </c>
      <c r="D11" s="29">
        <v>265</v>
      </c>
      <c r="E11" s="28">
        <v>0</v>
      </c>
      <c r="F11" s="28">
        <v>158</v>
      </c>
      <c r="G11" s="29">
        <v>158</v>
      </c>
      <c r="H11" s="28">
        <v>475</v>
      </c>
      <c r="I11" s="58">
        <v>475</v>
      </c>
      <c r="J11" s="70">
        <f t="shared" si="0"/>
        <v>898</v>
      </c>
      <c r="K11" s="69" t="s">
        <v>110</v>
      </c>
      <c r="L11" s="111">
        <v>0</v>
      </c>
    </row>
    <row r="12" spans="1:12" x14ac:dyDescent="0.3">
      <c r="A12" s="27" t="s">
        <v>17</v>
      </c>
      <c r="B12" s="28">
        <v>0</v>
      </c>
      <c r="C12" s="28">
        <v>0</v>
      </c>
      <c r="D12" s="29">
        <v>0</v>
      </c>
      <c r="E12" s="28">
        <v>0</v>
      </c>
      <c r="F12" s="28">
        <v>0</v>
      </c>
      <c r="G12" s="29">
        <v>0</v>
      </c>
      <c r="H12" s="28">
        <v>68</v>
      </c>
      <c r="I12" s="58">
        <v>68</v>
      </c>
      <c r="J12" s="70">
        <f t="shared" si="0"/>
        <v>68</v>
      </c>
      <c r="K12" s="69" t="s">
        <v>109</v>
      </c>
      <c r="L12" s="111">
        <v>68</v>
      </c>
    </row>
    <row r="13" spans="1:12" x14ac:dyDescent="0.3">
      <c r="A13" s="27" t="s">
        <v>18</v>
      </c>
      <c r="B13" s="28">
        <v>1</v>
      </c>
      <c r="C13" s="28">
        <v>205</v>
      </c>
      <c r="D13" s="29">
        <v>206</v>
      </c>
      <c r="E13" s="28">
        <v>0</v>
      </c>
      <c r="F13" s="28">
        <v>128</v>
      </c>
      <c r="G13" s="29">
        <v>128</v>
      </c>
      <c r="H13" s="28">
        <v>8</v>
      </c>
      <c r="I13" s="58">
        <v>8</v>
      </c>
      <c r="J13" s="70">
        <f t="shared" si="0"/>
        <v>342</v>
      </c>
      <c r="K13" s="69" t="s">
        <v>110</v>
      </c>
      <c r="L13" s="111">
        <v>0</v>
      </c>
    </row>
    <row r="14" spans="1:12" x14ac:dyDescent="0.3">
      <c r="A14" s="27" t="s">
        <v>19</v>
      </c>
      <c r="B14" s="28">
        <v>0</v>
      </c>
      <c r="C14" s="28">
        <v>28</v>
      </c>
      <c r="D14" s="29">
        <v>28</v>
      </c>
      <c r="E14" s="28">
        <v>0</v>
      </c>
      <c r="F14" s="28">
        <v>42</v>
      </c>
      <c r="G14" s="29">
        <v>42</v>
      </c>
      <c r="H14" s="28">
        <v>55</v>
      </c>
      <c r="I14" s="58">
        <v>55</v>
      </c>
      <c r="J14" s="70">
        <f t="shared" si="0"/>
        <v>125</v>
      </c>
      <c r="K14" s="69" t="s">
        <v>110</v>
      </c>
      <c r="L14" s="111">
        <v>0</v>
      </c>
    </row>
    <row r="15" spans="1:12" x14ac:dyDescent="0.3">
      <c r="A15" s="27" t="s">
        <v>20</v>
      </c>
      <c r="B15" s="28">
        <v>0</v>
      </c>
      <c r="C15" s="28">
        <v>41</v>
      </c>
      <c r="D15" s="29">
        <v>41</v>
      </c>
      <c r="E15" s="28">
        <v>0</v>
      </c>
      <c r="F15" s="28">
        <v>35</v>
      </c>
      <c r="G15" s="29">
        <v>35</v>
      </c>
      <c r="H15" s="28">
        <v>8</v>
      </c>
      <c r="I15" s="58">
        <v>8</v>
      </c>
      <c r="J15" s="70">
        <f t="shared" si="0"/>
        <v>84</v>
      </c>
      <c r="K15" s="69" t="s">
        <v>110</v>
      </c>
      <c r="L15" s="111">
        <v>0</v>
      </c>
    </row>
    <row r="16" spans="1:12" x14ac:dyDescent="0.3">
      <c r="A16" s="27" t="s">
        <v>21</v>
      </c>
      <c r="B16" s="28">
        <v>0</v>
      </c>
      <c r="C16" s="28">
        <v>0</v>
      </c>
      <c r="D16" s="29">
        <v>0</v>
      </c>
      <c r="E16" s="28">
        <v>0</v>
      </c>
      <c r="F16" s="28">
        <v>0</v>
      </c>
      <c r="G16" s="29">
        <v>0</v>
      </c>
      <c r="H16" s="28">
        <v>97</v>
      </c>
      <c r="I16" s="58">
        <v>97</v>
      </c>
      <c r="J16" s="70">
        <f t="shared" si="0"/>
        <v>97</v>
      </c>
      <c r="K16" s="69" t="s">
        <v>109</v>
      </c>
      <c r="L16" s="111">
        <v>97</v>
      </c>
    </row>
    <row r="17" spans="1:12" x14ac:dyDescent="0.3">
      <c r="A17" s="27" t="s">
        <v>22</v>
      </c>
      <c r="B17" s="28">
        <v>0</v>
      </c>
      <c r="C17" s="28">
        <v>89</v>
      </c>
      <c r="D17" s="29">
        <v>89</v>
      </c>
      <c r="E17" s="28">
        <v>0</v>
      </c>
      <c r="F17" s="28">
        <v>154</v>
      </c>
      <c r="G17" s="29">
        <v>154</v>
      </c>
      <c r="H17" s="28">
        <v>22</v>
      </c>
      <c r="I17" s="58">
        <v>22</v>
      </c>
      <c r="J17" s="70">
        <f t="shared" si="0"/>
        <v>265</v>
      </c>
      <c r="K17" s="69" t="s">
        <v>110</v>
      </c>
      <c r="L17" s="111">
        <v>0</v>
      </c>
    </row>
    <row r="18" spans="1:12" x14ac:dyDescent="0.3">
      <c r="A18" s="27" t="s">
        <v>23</v>
      </c>
      <c r="B18" s="28">
        <v>0</v>
      </c>
      <c r="C18" s="28">
        <v>247</v>
      </c>
      <c r="D18" s="29">
        <v>247</v>
      </c>
      <c r="E18" s="28">
        <v>0</v>
      </c>
      <c r="F18" s="28">
        <v>552</v>
      </c>
      <c r="G18" s="29">
        <v>552</v>
      </c>
      <c r="H18" s="28">
        <v>449</v>
      </c>
      <c r="I18" s="58">
        <v>449</v>
      </c>
      <c r="J18" s="70">
        <f t="shared" si="0"/>
        <v>1248</v>
      </c>
      <c r="K18" s="69" t="s">
        <v>110</v>
      </c>
      <c r="L18" s="111">
        <v>0</v>
      </c>
    </row>
    <row r="19" spans="1:12" x14ac:dyDescent="0.3">
      <c r="A19" s="27" t="s">
        <v>24</v>
      </c>
      <c r="B19" s="28">
        <v>31</v>
      </c>
      <c r="C19" s="28">
        <v>51</v>
      </c>
      <c r="D19" s="29">
        <v>82</v>
      </c>
      <c r="E19" s="28">
        <v>12</v>
      </c>
      <c r="F19" s="28">
        <v>9</v>
      </c>
      <c r="G19" s="29">
        <v>21</v>
      </c>
      <c r="H19" s="28">
        <v>14326</v>
      </c>
      <c r="I19" s="58">
        <v>14326</v>
      </c>
      <c r="J19" s="70">
        <f t="shared" si="0"/>
        <v>14429</v>
      </c>
      <c r="K19" s="69" t="s">
        <v>110</v>
      </c>
      <c r="L19" s="111">
        <v>0</v>
      </c>
    </row>
    <row r="20" spans="1:12" x14ac:dyDescent="0.3">
      <c r="A20" s="27" t="s">
        <v>25</v>
      </c>
      <c r="B20" s="28">
        <v>0</v>
      </c>
      <c r="C20" s="28">
        <v>0</v>
      </c>
      <c r="D20" s="29">
        <v>0</v>
      </c>
      <c r="E20" s="28">
        <v>0</v>
      </c>
      <c r="F20" s="28">
        <v>0</v>
      </c>
      <c r="G20" s="29">
        <v>0</v>
      </c>
      <c r="H20" s="28">
        <v>99</v>
      </c>
      <c r="I20" s="58">
        <v>99</v>
      </c>
      <c r="J20" s="70">
        <f t="shared" si="0"/>
        <v>99</v>
      </c>
      <c r="K20" s="69" t="s">
        <v>110</v>
      </c>
      <c r="L20" s="111">
        <v>0</v>
      </c>
    </row>
    <row r="21" spans="1:12" x14ac:dyDescent="0.3">
      <c r="A21" s="27" t="s">
        <v>26</v>
      </c>
      <c r="B21" s="28">
        <v>4</v>
      </c>
      <c r="C21" s="28">
        <v>2232</v>
      </c>
      <c r="D21" s="29">
        <v>2236</v>
      </c>
      <c r="E21" s="28">
        <v>14</v>
      </c>
      <c r="F21" s="28">
        <v>3770</v>
      </c>
      <c r="G21" s="29">
        <v>3784</v>
      </c>
      <c r="H21" s="28">
        <v>8661</v>
      </c>
      <c r="I21" s="58">
        <v>8661</v>
      </c>
      <c r="J21" s="70">
        <f t="shared" si="0"/>
        <v>14681</v>
      </c>
      <c r="K21" s="69" t="s">
        <v>109</v>
      </c>
      <c r="L21" s="111">
        <v>14356</v>
      </c>
    </row>
    <row r="22" spans="1:12" x14ac:dyDescent="0.3">
      <c r="A22" s="27" t="s">
        <v>27</v>
      </c>
      <c r="B22" s="28">
        <v>1</v>
      </c>
      <c r="C22" s="28">
        <v>761</v>
      </c>
      <c r="D22" s="29">
        <v>762</v>
      </c>
      <c r="E22" s="28">
        <v>0</v>
      </c>
      <c r="F22" s="28">
        <v>201</v>
      </c>
      <c r="G22" s="29">
        <v>201</v>
      </c>
      <c r="H22" s="28">
        <v>701</v>
      </c>
      <c r="I22" s="58">
        <v>701</v>
      </c>
      <c r="J22" s="70">
        <f t="shared" si="0"/>
        <v>1664</v>
      </c>
      <c r="K22" s="69" t="s">
        <v>110</v>
      </c>
      <c r="L22" s="111">
        <v>0</v>
      </c>
    </row>
    <row r="23" spans="1:12" x14ac:dyDescent="0.3">
      <c r="A23" s="27" t="s">
        <v>28</v>
      </c>
      <c r="B23" s="28">
        <v>10</v>
      </c>
      <c r="C23" s="28">
        <v>3768</v>
      </c>
      <c r="D23" s="29">
        <v>3778</v>
      </c>
      <c r="E23" s="28">
        <v>16</v>
      </c>
      <c r="F23" s="28">
        <v>5700</v>
      </c>
      <c r="G23" s="29">
        <v>5716</v>
      </c>
      <c r="H23" s="28">
        <v>10765</v>
      </c>
      <c r="I23" s="58">
        <v>10765</v>
      </c>
      <c r="J23" s="70">
        <f t="shared" si="0"/>
        <v>20259</v>
      </c>
      <c r="K23" s="69" t="s">
        <v>109</v>
      </c>
      <c r="L23" s="111">
        <v>258</v>
      </c>
    </row>
    <row r="24" spans="1:12" x14ac:dyDescent="0.3">
      <c r="A24" s="27" t="s">
        <v>29</v>
      </c>
      <c r="B24" s="28">
        <v>0</v>
      </c>
      <c r="C24" s="28">
        <v>249</v>
      </c>
      <c r="D24" s="29">
        <v>249</v>
      </c>
      <c r="E24" s="28">
        <v>2</v>
      </c>
      <c r="F24" s="28">
        <v>878</v>
      </c>
      <c r="G24" s="29">
        <v>880</v>
      </c>
      <c r="H24" s="28">
        <v>201</v>
      </c>
      <c r="I24" s="58">
        <v>201</v>
      </c>
      <c r="J24" s="70">
        <f t="shared" si="0"/>
        <v>1330</v>
      </c>
      <c r="K24" s="69" t="s">
        <v>109</v>
      </c>
      <c r="L24" s="111">
        <v>1330</v>
      </c>
    </row>
    <row r="25" spans="1:12" x14ac:dyDescent="0.3">
      <c r="A25" s="27" t="s">
        <v>30</v>
      </c>
      <c r="B25" s="28">
        <v>1</v>
      </c>
      <c r="C25" s="28">
        <v>571</v>
      </c>
      <c r="D25" s="29">
        <v>572</v>
      </c>
      <c r="E25" s="28">
        <v>1</v>
      </c>
      <c r="F25" s="28">
        <v>1063</v>
      </c>
      <c r="G25" s="29">
        <v>1064</v>
      </c>
      <c r="H25" s="28">
        <v>33</v>
      </c>
      <c r="I25" s="58">
        <v>33</v>
      </c>
      <c r="J25" s="70">
        <f t="shared" si="0"/>
        <v>1669</v>
      </c>
      <c r="K25" s="69" t="s">
        <v>110</v>
      </c>
      <c r="L25" s="111">
        <v>0</v>
      </c>
    </row>
    <row r="26" spans="1:12" x14ac:dyDescent="0.3">
      <c r="A26" s="27" t="s">
        <v>31</v>
      </c>
      <c r="B26" s="28">
        <v>2</v>
      </c>
      <c r="C26" s="28">
        <v>686</v>
      </c>
      <c r="D26" s="29">
        <v>688</v>
      </c>
      <c r="E26" s="28">
        <v>2</v>
      </c>
      <c r="F26" s="28">
        <v>760</v>
      </c>
      <c r="G26" s="29">
        <v>762</v>
      </c>
      <c r="H26" s="28">
        <v>450</v>
      </c>
      <c r="I26" s="58">
        <v>450</v>
      </c>
      <c r="J26" s="70">
        <f t="shared" si="0"/>
        <v>1900</v>
      </c>
      <c r="K26" s="69" t="s">
        <v>110</v>
      </c>
      <c r="L26" s="111">
        <v>0</v>
      </c>
    </row>
    <row r="27" spans="1:12" x14ac:dyDescent="0.3">
      <c r="A27" s="27" t="s">
        <v>32</v>
      </c>
      <c r="B27" s="28">
        <v>0</v>
      </c>
      <c r="C27" s="28">
        <v>38</v>
      </c>
      <c r="D27" s="29">
        <v>38</v>
      </c>
      <c r="E27" s="28">
        <v>2</v>
      </c>
      <c r="F27" s="28">
        <v>79</v>
      </c>
      <c r="G27" s="29">
        <v>81</v>
      </c>
      <c r="H27" s="28">
        <v>188</v>
      </c>
      <c r="I27" s="58">
        <v>188</v>
      </c>
      <c r="J27" s="70">
        <f t="shared" si="0"/>
        <v>307</v>
      </c>
      <c r="K27" s="69" t="s">
        <v>110</v>
      </c>
      <c r="L27" s="111">
        <v>0</v>
      </c>
    </row>
    <row r="28" spans="1:12" x14ac:dyDescent="0.3">
      <c r="A28" s="27" t="s">
        <v>33</v>
      </c>
      <c r="B28" s="28">
        <v>0</v>
      </c>
      <c r="C28" s="28">
        <v>335</v>
      </c>
      <c r="D28" s="29">
        <v>335</v>
      </c>
      <c r="E28" s="28">
        <v>1</v>
      </c>
      <c r="F28" s="28">
        <v>158</v>
      </c>
      <c r="G28" s="29">
        <v>159</v>
      </c>
      <c r="H28" s="28">
        <v>57</v>
      </c>
      <c r="I28" s="58">
        <v>57</v>
      </c>
      <c r="J28" s="70">
        <f t="shared" si="0"/>
        <v>551</v>
      </c>
      <c r="K28" s="69" t="s">
        <v>110</v>
      </c>
      <c r="L28" s="111">
        <v>0</v>
      </c>
    </row>
    <row r="29" spans="1:12" x14ac:dyDescent="0.3">
      <c r="A29" s="27" t="s">
        <v>34</v>
      </c>
      <c r="B29" s="28">
        <v>0</v>
      </c>
      <c r="C29" s="28">
        <v>267</v>
      </c>
      <c r="D29" s="29">
        <v>267</v>
      </c>
      <c r="E29" s="28">
        <v>0</v>
      </c>
      <c r="F29" s="28">
        <v>171</v>
      </c>
      <c r="G29" s="29">
        <v>171</v>
      </c>
      <c r="H29" s="28">
        <v>14</v>
      </c>
      <c r="I29" s="58">
        <v>14</v>
      </c>
      <c r="J29" s="70">
        <f t="shared" si="0"/>
        <v>452</v>
      </c>
      <c r="K29" s="69" t="s">
        <v>110</v>
      </c>
      <c r="L29" s="111">
        <v>0</v>
      </c>
    </row>
    <row r="30" spans="1:12" x14ac:dyDescent="0.3">
      <c r="A30" s="27" t="s">
        <v>35</v>
      </c>
      <c r="B30" s="28">
        <v>0</v>
      </c>
      <c r="C30" s="28">
        <v>0</v>
      </c>
      <c r="D30" s="29">
        <v>0</v>
      </c>
      <c r="E30" s="28">
        <v>0</v>
      </c>
      <c r="F30" s="28">
        <v>0</v>
      </c>
      <c r="G30" s="29">
        <v>0</v>
      </c>
      <c r="H30" s="28">
        <v>50</v>
      </c>
      <c r="I30" s="58">
        <v>50</v>
      </c>
      <c r="J30" s="70">
        <f t="shared" si="0"/>
        <v>50</v>
      </c>
      <c r="K30" s="69" t="s">
        <v>110</v>
      </c>
      <c r="L30" s="111">
        <v>0</v>
      </c>
    </row>
    <row r="31" spans="1:12" x14ac:dyDescent="0.3">
      <c r="A31" s="27" t="s">
        <v>36</v>
      </c>
      <c r="B31" s="28">
        <v>0</v>
      </c>
      <c r="C31" s="28">
        <v>0</v>
      </c>
      <c r="D31" s="29">
        <v>0</v>
      </c>
      <c r="E31" s="28">
        <v>0</v>
      </c>
      <c r="F31" s="28">
        <v>0</v>
      </c>
      <c r="G31" s="29">
        <v>0</v>
      </c>
      <c r="H31" s="28">
        <v>116</v>
      </c>
      <c r="I31" s="58">
        <v>116</v>
      </c>
      <c r="J31" s="70">
        <f t="shared" si="0"/>
        <v>116</v>
      </c>
      <c r="K31" s="69" t="s">
        <v>110</v>
      </c>
      <c r="L31" s="111">
        <v>0</v>
      </c>
    </row>
    <row r="32" spans="1:12" x14ac:dyDescent="0.3">
      <c r="A32" s="27" t="s">
        <v>37</v>
      </c>
      <c r="B32" s="28">
        <v>0</v>
      </c>
      <c r="C32" s="28">
        <v>0</v>
      </c>
      <c r="D32" s="29">
        <v>0</v>
      </c>
      <c r="E32" s="28">
        <v>0</v>
      </c>
      <c r="F32" s="28">
        <v>1</v>
      </c>
      <c r="G32" s="29">
        <v>1</v>
      </c>
      <c r="H32" s="28">
        <v>57</v>
      </c>
      <c r="I32" s="58">
        <v>57</v>
      </c>
      <c r="J32" s="70">
        <f t="shared" si="0"/>
        <v>58</v>
      </c>
      <c r="K32" s="69" t="s">
        <v>110</v>
      </c>
      <c r="L32" s="111">
        <v>0</v>
      </c>
    </row>
    <row r="33" spans="1:12" x14ac:dyDescent="0.3">
      <c r="A33" s="27" t="s">
        <v>38</v>
      </c>
      <c r="B33" s="28">
        <v>12</v>
      </c>
      <c r="C33" s="28">
        <v>11394</v>
      </c>
      <c r="D33" s="29">
        <v>11406</v>
      </c>
      <c r="E33" s="28">
        <v>12</v>
      </c>
      <c r="F33" s="28">
        <v>5681</v>
      </c>
      <c r="G33" s="29">
        <v>5693</v>
      </c>
      <c r="H33" s="28">
        <v>4510</v>
      </c>
      <c r="I33" s="58">
        <v>4510</v>
      </c>
      <c r="J33" s="70">
        <f t="shared" si="0"/>
        <v>21609</v>
      </c>
      <c r="K33" s="69" t="s">
        <v>110</v>
      </c>
      <c r="L33" s="111">
        <v>0</v>
      </c>
    </row>
    <row r="34" spans="1:12" x14ac:dyDescent="0.3">
      <c r="A34" s="27" t="s">
        <v>39</v>
      </c>
      <c r="B34" s="28">
        <v>0</v>
      </c>
      <c r="C34" s="28">
        <v>0</v>
      </c>
      <c r="D34" s="29">
        <v>0</v>
      </c>
      <c r="E34" s="28">
        <v>0</v>
      </c>
      <c r="F34" s="28">
        <v>0</v>
      </c>
      <c r="G34" s="29">
        <v>0</v>
      </c>
      <c r="H34" s="28">
        <v>36</v>
      </c>
      <c r="I34" s="58">
        <v>36</v>
      </c>
      <c r="J34" s="70">
        <f t="shared" si="0"/>
        <v>36</v>
      </c>
      <c r="K34" s="69" t="s">
        <v>109</v>
      </c>
      <c r="L34" s="111">
        <v>36</v>
      </c>
    </row>
    <row r="35" spans="1:12" x14ac:dyDescent="0.3">
      <c r="A35" s="27" t="s">
        <v>40</v>
      </c>
      <c r="B35" s="28">
        <v>0</v>
      </c>
      <c r="C35" s="28">
        <v>0</v>
      </c>
      <c r="D35" s="29">
        <v>0</v>
      </c>
      <c r="E35" s="28">
        <v>1</v>
      </c>
      <c r="F35" s="28">
        <v>0</v>
      </c>
      <c r="G35" s="29">
        <v>1</v>
      </c>
      <c r="H35" s="28">
        <v>211</v>
      </c>
      <c r="I35" s="58">
        <v>211</v>
      </c>
      <c r="J35" s="70">
        <f t="shared" si="0"/>
        <v>212</v>
      </c>
      <c r="K35" s="69" t="s">
        <v>109</v>
      </c>
      <c r="L35" s="111">
        <v>212</v>
      </c>
    </row>
    <row r="36" spans="1:12" x14ac:dyDescent="0.3">
      <c r="A36" s="27" t="s">
        <v>41</v>
      </c>
      <c r="B36" s="28">
        <v>0</v>
      </c>
      <c r="C36" s="28">
        <v>967</v>
      </c>
      <c r="D36" s="29">
        <v>967</v>
      </c>
      <c r="E36" s="28">
        <v>1</v>
      </c>
      <c r="F36" s="28">
        <v>604</v>
      </c>
      <c r="G36" s="29">
        <v>605</v>
      </c>
      <c r="H36" s="28">
        <v>575</v>
      </c>
      <c r="I36" s="58">
        <v>575</v>
      </c>
      <c r="J36" s="70">
        <f t="shared" si="0"/>
        <v>2147</v>
      </c>
      <c r="K36" s="69" t="s">
        <v>110</v>
      </c>
      <c r="L36" s="111">
        <v>0</v>
      </c>
    </row>
    <row r="37" spans="1:12" x14ac:dyDescent="0.3">
      <c r="A37" s="27" t="s">
        <v>42</v>
      </c>
      <c r="B37" s="28">
        <v>3</v>
      </c>
      <c r="C37" s="28">
        <v>1</v>
      </c>
      <c r="D37" s="29">
        <v>4</v>
      </c>
      <c r="E37" s="28">
        <v>0</v>
      </c>
      <c r="F37" s="28">
        <v>0</v>
      </c>
      <c r="G37" s="29">
        <v>0</v>
      </c>
      <c r="H37" s="28">
        <v>107</v>
      </c>
      <c r="I37" s="58">
        <v>107</v>
      </c>
      <c r="J37" s="70">
        <f t="shared" si="0"/>
        <v>111</v>
      </c>
      <c r="K37" s="69" t="s">
        <v>110</v>
      </c>
      <c r="L37" s="111">
        <v>0</v>
      </c>
    </row>
    <row r="38" spans="1:12" x14ac:dyDescent="0.3">
      <c r="A38" s="27" t="s">
        <v>43</v>
      </c>
      <c r="B38" s="28">
        <v>3</v>
      </c>
      <c r="C38" s="28">
        <v>5774</v>
      </c>
      <c r="D38" s="29">
        <v>5777</v>
      </c>
      <c r="E38" s="28">
        <v>6</v>
      </c>
      <c r="F38" s="28">
        <v>4882</v>
      </c>
      <c r="G38" s="29">
        <v>4888</v>
      </c>
      <c r="H38" s="28">
        <v>2253</v>
      </c>
      <c r="I38" s="58">
        <v>2253</v>
      </c>
      <c r="J38" s="70">
        <f t="shared" si="0"/>
        <v>12918</v>
      </c>
      <c r="K38" s="69" t="s">
        <v>109</v>
      </c>
      <c r="L38" s="111">
        <v>4859</v>
      </c>
    </row>
    <row r="39" spans="1:12" x14ac:dyDescent="0.3">
      <c r="A39" s="27" t="s">
        <v>44</v>
      </c>
      <c r="B39" s="28">
        <v>0</v>
      </c>
      <c r="C39" s="28">
        <v>157</v>
      </c>
      <c r="D39" s="29">
        <v>157</v>
      </c>
      <c r="E39" s="28">
        <v>1</v>
      </c>
      <c r="F39" s="28">
        <v>199</v>
      </c>
      <c r="G39" s="29">
        <v>200</v>
      </c>
      <c r="H39" s="28">
        <v>33</v>
      </c>
      <c r="I39" s="58">
        <v>33</v>
      </c>
      <c r="J39" s="70">
        <f t="shared" si="0"/>
        <v>390</v>
      </c>
      <c r="K39" s="69" t="s">
        <v>110</v>
      </c>
      <c r="L39" s="111">
        <v>0</v>
      </c>
    </row>
    <row r="40" spans="1:12" x14ac:dyDescent="0.3">
      <c r="A40" s="27" t="s">
        <v>45</v>
      </c>
      <c r="B40" s="28">
        <v>0</v>
      </c>
      <c r="C40" s="28">
        <v>0</v>
      </c>
      <c r="D40" s="29">
        <v>0</v>
      </c>
      <c r="E40" s="28">
        <v>0</v>
      </c>
      <c r="F40" s="28">
        <v>0</v>
      </c>
      <c r="G40" s="29">
        <v>0</v>
      </c>
      <c r="H40" s="28">
        <v>164</v>
      </c>
      <c r="I40" s="58">
        <v>164</v>
      </c>
      <c r="J40" s="70">
        <f t="shared" si="0"/>
        <v>164</v>
      </c>
      <c r="K40" s="69" t="s">
        <v>109</v>
      </c>
      <c r="L40" s="111">
        <v>164</v>
      </c>
    </row>
    <row r="41" spans="1:12" x14ac:dyDescent="0.3">
      <c r="A41" s="27" t="s">
        <v>46</v>
      </c>
      <c r="B41" s="28">
        <v>1</v>
      </c>
      <c r="C41" s="28">
        <v>89</v>
      </c>
      <c r="D41" s="29">
        <v>90</v>
      </c>
      <c r="E41" s="28">
        <v>0</v>
      </c>
      <c r="F41" s="28">
        <v>674</v>
      </c>
      <c r="G41" s="29">
        <v>674</v>
      </c>
      <c r="H41" s="28">
        <v>121</v>
      </c>
      <c r="I41" s="58">
        <v>121</v>
      </c>
      <c r="J41" s="70">
        <f t="shared" si="0"/>
        <v>885</v>
      </c>
      <c r="K41" s="69" t="s">
        <v>109</v>
      </c>
      <c r="L41" s="111">
        <v>885</v>
      </c>
    </row>
    <row r="42" spans="1:12" x14ac:dyDescent="0.3">
      <c r="A42" s="27" t="s">
        <v>47</v>
      </c>
      <c r="B42" s="28">
        <v>3</v>
      </c>
      <c r="C42" s="28">
        <v>2337</v>
      </c>
      <c r="D42" s="29">
        <v>2340</v>
      </c>
      <c r="E42" s="28">
        <v>8</v>
      </c>
      <c r="F42" s="28">
        <v>5113</v>
      </c>
      <c r="G42" s="29">
        <v>5121</v>
      </c>
      <c r="H42" s="28">
        <v>508</v>
      </c>
      <c r="I42" s="58">
        <v>508</v>
      </c>
      <c r="J42" s="70">
        <f t="shared" si="0"/>
        <v>7969</v>
      </c>
      <c r="K42" s="69" t="s">
        <v>110</v>
      </c>
      <c r="L42" s="111">
        <v>0</v>
      </c>
    </row>
    <row r="43" spans="1:12" x14ac:dyDescent="0.3">
      <c r="A43" s="27" t="s">
        <v>48</v>
      </c>
      <c r="B43" s="28">
        <v>0</v>
      </c>
      <c r="C43" s="28">
        <v>18</v>
      </c>
      <c r="D43" s="29">
        <v>18</v>
      </c>
      <c r="E43" s="28">
        <v>0</v>
      </c>
      <c r="F43" s="28">
        <v>52</v>
      </c>
      <c r="G43" s="29">
        <v>52</v>
      </c>
      <c r="H43" s="28">
        <v>4</v>
      </c>
      <c r="I43" s="58">
        <v>4</v>
      </c>
      <c r="J43" s="70">
        <f t="shared" si="0"/>
        <v>74</v>
      </c>
      <c r="K43" s="69" t="s">
        <v>110</v>
      </c>
      <c r="L43" s="111">
        <v>0</v>
      </c>
    </row>
    <row r="44" spans="1:12" x14ac:dyDescent="0.3">
      <c r="A44" s="27" t="s">
        <v>49</v>
      </c>
      <c r="B44" s="28">
        <v>0</v>
      </c>
      <c r="C44" s="28">
        <v>0</v>
      </c>
      <c r="D44" s="29">
        <v>0</v>
      </c>
      <c r="E44" s="28">
        <v>2</v>
      </c>
      <c r="F44" s="28">
        <v>0</v>
      </c>
      <c r="G44" s="29">
        <v>2</v>
      </c>
      <c r="H44" s="28">
        <v>225</v>
      </c>
      <c r="I44" s="58">
        <v>225</v>
      </c>
      <c r="J44" s="70">
        <f t="shared" si="0"/>
        <v>227</v>
      </c>
      <c r="K44" s="69" t="s">
        <v>110</v>
      </c>
      <c r="L44" s="111">
        <v>0</v>
      </c>
    </row>
    <row r="45" spans="1:12" x14ac:dyDescent="0.3">
      <c r="A45" s="27" t="s">
        <v>50</v>
      </c>
      <c r="B45" s="28">
        <v>0</v>
      </c>
      <c r="C45" s="28">
        <v>0</v>
      </c>
      <c r="D45" s="29">
        <v>0</v>
      </c>
      <c r="E45" s="28">
        <v>2</v>
      </c>
      <c r="F45" s="28">
        <v>0</v>
      </c>
      <c r="G45" s="29">
        <v>2</v>
      </c>
      <c r="H45" s="28">
        <v>862</v>
      </c>
      <c r="I45" s="58">
        <v>862</v>
      </c>
      <c r="J45" s="70">
        <f t="shared" si="0"/>
        <v>864</v>
      </c>
      <c r="K45" s="69" t="s">
        <v>110</v>
      </c>
      <c r="L45" s="111">
        <v>0</v>
      </c>
    </row>
    <row r="46" spans="1:12" x14ac:dyDescent="0.3">
      <c r="A46" s="27" t="s">
        <v>51</v>
      </c>
      <c r="B46" s="28">
        <v>1</v>
      </c>
      <c r="C46" s="28">
        <v>622</v>
      </c>
      <c r="D46" s="29">
        <v>623</v>
      </c>
      <c r="E46" s="28">
        <v>0</v>
      </c>
      <c r="F46" s="28">
        <v>1126</v>
      </c>
      <c r="G46" s="29">
        <v>1126</v>
      </c>
      <c r="H46" s="28">
        <v>432</v>
      </c>
      <c r="I46" s="58">
        <v>432</v>
      </c>
      <c r="J46" s="70">
        <f t="shared" si="0"/>
        <v>2181</v>
      </c>
      <c r="K46" s="69" t="s">
        <v>110</v>
      </c>
      <c r="L46" s="111">
        <v>0</v>
      </c>
    </row>
    <row r="47" spans="1:12" x14ac:dyDescent="0.3">
      <c r="A47" s="27" t="s">
        <v>52</v>
      </c>
      <c r="B47" s="28">
        <v>0</v>
      </c>
      <c r="C47" s="28">
        <v>118</v>
      </c>
      <c r="D47" s="29">
        <v>118</v>
      </c>
      <c r="E47" s="28">
        <v>0</v>
      </c>
      <c r="F47" s="28">
        <v>556</v>
      </c>
      <c r="G47" s="29">
        <v>556</v>
      </c>
      <c r="H47" s="28">
        <v>227</v>
      </c>
      <c r="I47" s="58">
        <v>227</v>
      </c>
      <c r="J47" s="70">
        <f t="shared" si="0"/>
        <v>901</v>
      </c>
      <c r="K47" s="69" t="s">
        <v>109</v>
      </c>
      <c r="L47" s="111">
        <v>901</v>
      </c>
    </row>
    <row r="48" spans="1:12" x14ac:dyDescent="0.3">
      <c r="A48" s="27" t="s">
        <v>53</v>
      </c>
      <c r="B48" s="28">
        <v>0</v>
      </c>
      <c r="C48" s="28">
        <v>114</v>
      </c>
      <c r="D48" s="29">
        <v>114</v>
      </c>
      <c r="E48" s="28">
        <v>0</v>
      </c>
      <c r="F48" s="28">
        <v>211</v>
      </c>
      <c r="G48" s="29">
        <v>211</v>
      </c>
      <c r="H48" s="28">
        <v>83</v>
      </c>
      <c r="I48" s="58">
        <v>83</v>
      </c>
      <c r="J48" s="70">
        <f t="shared" si="0"/>
        <v>408</v>
      </c>
      <c r="K48" s="69" t="s">
        <v>110</v>
      </c>
      <c r="L48" s="111">
        <v>0</v>
      </c>
    </row>
    <row r="49" spans="1:12" x14ac:dyDescent="0.3">
      <c r="A49" s="27" t="s">
        <v>54</v>
      </c>
      <c r="B49" s="28">
        <v>0</v>
      </c>
      <c r="C49" s="28">
        <v>213</v>
      </c>
      <c r="D49" s="29">
        <v>213</v>
      </c>
      <c r="E49" s="28">
        <v>0</v>
      </c>
      <c r="F49" s="28">
        <v>173</v>
      </c>
      <c r="G49" s="29">
        <v>173</v>
      </c>
      <c r="H49" s="28">
        <v>8</v>
      </c>
      <c r="I49" s="58">
        <v>8</v>
      </c>
      <c r="J49" s="70">
        <f t="shared" si="0"/>
        <v>394</v>
      </c>
      <c r="K49" s="69" t="s">
        <v>110</v>
      </c>
      <c r="L49" s="111">
        <v>0</v>
      </c>
    </row>
    <row r="50" spans="1:12" x14ac:dyDescent="0.3">
      <c r="A50" s="27" t="s">
        <v>55</v>
      </c>
      <c r="B50" s="28">
        <v>2</v>
      </c>
      <c r="C50" s="28">
        <v>0</v>
      </c>
      <c r="D50" s="29">
        <v>2</v>
      </c>
      <c r="E50" s="28">
        <v>0</v>
      </c>
      <c r="F50" s="28">
        <v>0</v>
      </c>
      <c r="G50" s="29">
        <v>0</v>
      </c>
      <c r="H50" s="28">
        <v>637</v>
      </c>
      <c r="I50" s="58">
        <v>637</v>
      </c>
      <c r="J50" s="70">
        <f t="shared" si="0"/>
        <v>639</v>
      </c>
      <c r="K50" s="69" t="s">
        <v>110</v>
      </c>
      <c r="L50" s="111">
        <v>0</v>
      </c>
    </row>
    <row r="51" spans="1:12" x14ac:dyDescent="0.3">
      <c r="A51" s="27" t="s">
        <v>56</v>
      </c>
      <c r="B51" s="28">
        <v>0</v>
      </c>
      <c r="C51" s="28">
        <v>10</v>
      </c>
      <c r="D51" s="29">
        <v>10</v>
      </c>
      <c r="E51" s="28">
        <v>0</v>
      </c>
      <c r="F51" s="28">
        <v>193</v>
      </c>
      <c r="G51" s="29">
        <v>193</v>
      </c>
      <c r="H51" s="28">
        <v>11</v>
      </c>
      <c r="I51" s="58">
        <v>11</v>
      </c>
      <c r="J51" s="70">
        <f t="shared" si="0"/>
        <v>214</v>
      </c>
      <c r="K51" s="69" t="s">
        <v>109</v>
      </c>
      <c r="L51" s="111">
        <v>214</v>
      </c>
    </row>
    <row r="52" spans="1:12" x14ac:dyDescent="0.3">
      <c r="A52" s="27" t="s">
        <v>57</v>
      </c>
      <c r="B52" s="28">
        <v>1</v>
      </c>
      <c r="C52" s="28">
        <v>328</v>
      </c>
      <c r="D52" s="29">
        <v>329</v>
      </c>
      <c r="E52" s="28">
        <v>2</v>
      </c>
      <c r="F52" s="28">
        <v>170</v>
      </c>
      <c r="G52" s="29">
        <v>172</v>
      </c>
      <c r="H52" s="28">
        <v>200</v>
      </c>
      <c r="I52" s="58">
        <v>200</v>
      </c>
      <c r="J52" s="70">
        <f t="shared" si="0"/>
        <v>701</v>
      </c>
      <c r="K52" s="69" t="s">
        <v>110</v>
      </c>
      <c r="L52" s="111">
        <v>0</v>
      </c>
    </row>
    <row r="53" spans="1:12" x14ac:dyDescent="0.3">
      <c r="A53" s="27" t="s">
        <v>58</v>
      </c>
      <c r="B53" s="28">
        <v>0</v>
      </c>
      <c r="C53" s="28">
        <v>36</v>
      </c>
      <c r="D53" s="29">
        <v>36</v>
      </c>
      <c r="E53" s="28">
        <v>0</v>
      </c>
      <c r="F53" s="28">
        <v>343</v>
      </c>
      <c r="G53" s="29">
        <v>343</v>
      </c>
      <c r="H53" s="28">
        <v>46</v>
      </c>
      <c r="I53" s="58">
        <v>46</v>
      </c>
      <c r="J53" s="70">
        <f t="shared" si="0"/>
        <v>425</v>
      </c>
      <c r="K53" s="69" t="s">
        <v>109</v>
      </c>
      <c r="L53" s="111">
        <v>425</v>
      </c>
    </row>
    <row r="54" spans="1:12" x14ac:dyDescent="0.3">
      <c r="A54" s="27" t="s">
        <v>59</v>
      </c>
      <c r="B54" s="28">
        <v>2</v>
      </c>
      <c r="C54" s="28">
        <v>1662</v>
      </c>
      <c r="D54" s="29">
        <v>1664</v>
      </c>
      <c r="E54" s="28">
        <v>1</v>
      </c>
      <c r="F54" s="28">
        <v>2072</v>
      </c>
      <c r="G54" s="29">
        <v>2073</v>
      </c>
      <c r="H54" s="28">
        <v>423</v>
      </c>
      <c r="I54" s="58">
        <v>423</v>
      </c>
      <c r="J54" s="70">
        <f t="shared" si="0"/>
        <v>4160</v>
      </c>
      <c r="K54" s="69" t="s">
        <v>110</v>
      </c>
      <c r="L54" s="111">
        <v>0</v>
      </c>
    </row>
    <row r="55" spans="1:12" x14ac:dyDescent="0.3">
      <c r="A55" s="27" t="s">
        <v>60</v>
      </c>
      <c r="B55" s="28">
        <v>0</v>
      </c>
      <c r="C55" s="28">
        <v>0</v>
      </c>
      <c r="D55" s="29">
        <v>0</v>
      </c>
      <c r="E55" s="28">
        <v>0</v>
      </c>
      <c r="F55" s="28">
        <v>0</v>
      </c>
      <c r="G55" s="29">
        <v>0</v>
      </c>
      <c r="H55" s="28">
        <v>252</v>
      </c>
      <c r="I55" s="58">
        <v>252</v>
      </c>
      <c r="J55" s="70">
        <f t="shared" si="0"/>
        <v>252</v>
      </c>
      <c r="K55" s="69" t="s">
        <v>110</v>
      </c>
      <c r="L55" s="111">
        <v>0</v>
      </c>
    </row>
    <row r="56" spans="1:12" x14ac:dyDescent="0.3">
      <c r="A56" s="27" t="s">
        <v>61</v>
      </c>
      <c r="B56" s="28">
        <v>0</v>
      </c>
      <c r="C56" s="28">
        <v>0</v>
      </c>
      <c r="D56" s="29">
        <v>0</v>
      </c>
      <c r="E56" s="28">
        <v>2</v>
      </c>
      <c r="F56" s="28">
        <v>0</v>
      </c>
      <c r="G56" s="29">
        <v>2</v>
      </c>
      <c r="H56" s="28">
        <v>305</v>
      </c>
      <c r="I56" s="58">
        <v>305</v>
      </c>
      <c r="J56" s="70">
        <f t="shared" si="0"/>
        <v>307</v>
      </c>
      <c r="K56" s="69" t="s">
        <v>110</v>
      </c>
      <c r="L56" s="111">
        <v>0</v>
      </c>
    </row>
    <row r="57" spans="1:12" x14ac:dyDescent="0.3">
      <c r="A57" s="27" t="s">
        <v>62</v>
      </c>
      <c r="B57" s="28">
        <v>0</v>
      </c>
      <c r="C57" s="28">
        <v>478</v>
      </c>
      <c r="D57" s="29">
        <v>478</v>
      </c>
      <c r="E57" s="28">
        <v>0</v>
      </c>
      <c r="F57" s="28">
        <v>208</v>
      </c>
      <c r="G57" s="29">
        <v>208</v>
      </c>
      <c r="H57" s="28">
        <v>242</v>
      </c>
      <c r="I57" s="58">
        <v>242</v>
      </c>
      <c r="J57" s="70">
        <f t="shared" si="0"/>
        <v>928</v>
      </c>
      <c r="K57" s="69" t="s">
        <v>110</v>
      </c>
      <c r="L57" s="111">
        <v>0</v>
      </c>
    </row>
    <row r="58" spans="1:12" x14ac:dyDescent="0.3">
      <c r="A58" s="27" t="s">
        <v>63</v>
      </c>
      <c r="B58" s="28">
        <v>0</v>
      </c>
      <c r="C58" s="28">
        <v>155</v>
      </c>
      <c r="D58" s="29">
        <v>155</v>
      </c>
      <c r="E58" s="28">
        <v>0</v>
      </c>
      <c r="F58" s="28">
        <v>74</v>
      </c>
      <c r="G58" s="29">
        <v>74</v>
      </c>
      <c r="H58" s="28">
        <v>23</v>
      </c>
      <c r="I58" s="58">
        <v>23</v>
      </c>
      <c r="J58" s="70">
        <f t="shared" si="0"/>
        <v>252</v>
      </c>
      <c r="K58" s="69" t="s">
        <v>110</v>
      </c>
      <c r="L58" s="111">
        <v>0</v>
      </c>
    </row>
    <row r="59" spans="1:12" x14ac:dyDescent="0.3">
      <c r="A59" s="27" t="s">
        <v>64</v>
      </c>
      <c r="B59" s="28">
        <v>0</v>
      </c>
      <c r="C59" s="28">
        <v>19</v>
      </c>
      <c r="D59" s="29">
        <v>19</v>
      </c>
      <c r="E59" s="28">
        <v>0</v>
      </c>
      <c r="F59" s="28">
        <v>12</v>
      </c>
      <c r="G59" s="29">
        <v>12</v>
      </c>
      <c r="H59" s="28">
        <v>8</v>
      </c>
      <c r="I59" s="58">
        <v>8</v>
      </c>
      <c r="J59" s="70">
        <f t="shared" si="0"/>
        <v>39</v>
      </c>
      <c r="K59" s="69" t="s">
        <v>110</v>
      </c>
      <c r="L59" s="111">
        <v>0</v>
      </c>
    </row>
    <row r="60" spans="1:12" x14ac:dyDescent="0.3">
      <c r="A60" s="27" t="s">
        <v>65</v>
      </c>
      <c r="B60" s="28">
        <v>6</v>
      </c>
      <c r="C60" s="28">
        <v>348</v>
      </c>
      <c r="D60" s="29">
        <v>354</v>
      </c>
      <c r="E60" s="28">
        <v>0</v>
      </c>
      <c r="F60" s="28">
        <v>52</v>
      </c>
      <c r="G60" s="29">
        <v>52</v>
      </c>
      <c r="H60" s="28">
        <v>28</v>
      </c>
      <c r="I60" s="58">
        <v>28</v>
      </c>
      <c r="J60" s="70">
        <f t="shared" si="0"/>
        <v>434</v>
      </c>
      <c r="K60" s="69" t="s">
        <v>110</v>
      </c>
      <c r="L60" s="111">
        <v>0</v>
      </c>
    </row>
    <row r="61" spans="1:12" x14ac:dyDescent="0.3">
      <c r="A61" s="27" t="s">
        <v>66</v>
      </c>
      <c r="B61" s="28">
        <v>0</v>
      </c>
      <c r="C61" s="28">
        <v>10</v>
      </c>
      <c r="D61" s="29">
        <v>10</v>
      </c>
      <c r="E61" s="28">
        <v>1</v>
      </c>
      <c r="F61" s="28">
        <v>100</v>
      </c>
      <c r="G61" s="29">
        <v>101</v>
      </c>
      <c r="H61" s="28">
        <v>3</v>
      </c>
      <c r="I61" s="58">
        <v>3</v>
      </c>
      <c r="J61" s="70">
        <f t="shared" si="0"/>
        <v>114</v>
      </c>
      <c r="K61" s="69" t="s">
        <v>109</v>
      </c>
      <c r="L61" s="111">
        <v>114</v>
      </c>
    </row>
    <row r="62" spans="1:12" x14ac:dyDescent="0.3">
      <c r="A62" s="27" t="s">
        <v>67</v>
      </c>
      <c r="B62" s="28">
        <v>0</v>
      </c>
      <c r="C62" s="28">
        <v>532</v>
      </c>
      <c r="D62" s="29">
        <v>532</v>
      </c>
      <c r="E62" s="28">
        <v>0</v>
      </c>
      <c r="F62" s="28">
        <v>193</v>
      </c>
      <c r="G62" s="29">
        <v>193</v>
      </c>
      <c r="H62" s="28">
        <v>207</v>
      </c>
      <c r="I62" s="58">
        <v>207</v>
      </c>
      <c r="J62" s="70">
        <f t="shared" si="0"/>
        <v>932</v>
      </c>
      <c r="K62" s="69" t="s">
        <v>110</v>
      </c>
      <c r="L62" s="111">
        <v>0</v>
      </c>
    </row>
    <row r="63" spans="1:12" x14ac:dyDescent="0.3">
      <c r="A63" s="27" t="s">
        <v>68</v>
      </c>
      <c r="B63" s="28">
        <v>0</v>
      </c>
      <c r="C63" s="28">
        <v>0</v>
      </c>
      <c r="D63" s="29">
        <v>0</v>
      </c>
      <c r="E63" s="28">
        <v>3</v>
      </c>
      <c r="F63" s="28">
        <v>0</v>
      </c>
      <c r="G63" s="29">
        <v>3</v>
      </c>
      <c r="H63" s="28">
        <v>889</v>
      </c>
      <c r="I63" s="58">
        <v>889</v>
      </c>
      <c r="J63" s="70">
        <f t="shared" si="0"/>
        <v>892</v>
      </c>
      <c r="K63" s="69" t="s">
        <v>110</v>
      </c>
      <c r="L63" s="111">
        <v>0</v>
      </c>
    </row>
    <row r="64" spans="1:12" x14ac:dyDescent="0.3">
      <c r="A64" s="27" t="s">
        <v>69</v>
      </c>
      <c r="B64" s="28">
        <v>0</v>
      </c>
      <c r="C64" s="28">
        <v>10</v>
      </c>
      <c r="D64" s="29">
        <v>10</v>
      </c>
      <c r="E64" s="28">
        <v>0</v>
      </c>
      <c r="F64" s="28">
        <v>90</v>
      </c>
      <c r="G64" s="29">
        <v>90</v>
      </c>
      <c r="H64" s="28">
        <v>101</v>
      </c>
      <c r="I64" s="58">
        <v>101</v>
      </c>
      <c r="J64" s="70">
        <f t="shared" si="0"/>
        <v>201</v>
      </c>
      <c r="K64" s="69" t="s">
        <v>109</v>
      </c>
      <c r="L64" s="111">
        <v>201</v>
      </c>
    </row>
    <row r="65" spans="1:12" x14ac:dyDescent="0.3">
      <c r="A65" s="27" t="s">
        <v>70</v>
      </c>
      <c r="B65" s="28">
        <v>0</v>
      </c>
      <c r="C65" s="28">
        <v>748</v>
      </c>
      <c r="D65" s="29">
        <v>748</v>
      </c>
      <c r="E65" s="28">
        <v>7</v>
      </c>
      <c r="F65" s="28">
        <v>1528</v>
      </c>
      <c r="G65" s="29">
        <v>1535</v>
      </c>
      <c r="H65" s="28">
        <v>5021</v>
      </c>
      <c r="I65" s="58">
        <v>5021</v>
      </c>
      <c r="J65" s="70">
        <f t="shared" si="0"/>
        <v>7304</v>
      </c>
      <c r="K65" s="69" t="s">
        <v>109</v>
      </c>
      <c r="L65" s="111">
        <v>2024</v>
      </c>
    </row>
    <row r="66" spans="1:12" x14ac:dyDescent="0.3">
      <c r="A66" s="27" t="s">
        <v>71</v>
      </c>
      <c r="B66" s="28">
        <v>0</v>
      </c>
      <c r="C66" s="28">
        <v>0</v>
      </c>
      <c r="D66" s="29">
        <v>0</v>
      </c>
      <c r="E66" s="28">
        <v>3</v>
      </c>
      <c r="F66" s="28">
        <v>0</v>
      </c>
      <c r="G66" s="29">
        <v>3</v>
      </c>
      <c r="H66" s="28">
        <v>312</v>
      </c>
      <c r="I66" s="58">
        <v>312</v>
      </c>
      <c r="J66" s="70">
        <f t="shared" si="0"/>
        <v>315</v>
      </c>
      <c r="K66" s="69" t="s">
        <v>109</v>
      </c>
      <c r="L66" s="111">
        <v>315</v>
      </c>
    </row>
    <row r="67" spans="1:12" x14ac:dyDescent="0.3">
      <c r="A67" s="30" t="s">
        <v>6</v>
      </c>
      <c r="B67" s="31">
        <f t="shared" ref="B67:I67" si="1">SUM(B3:B66)</f>
        <v>136</v>
      </c>
      <c r="C67" s="32">
        <f t="shared" si="1"/>
        <v>51631</v>
      </c>
      <c r="D67" s="32">
        <f t="shared" si="1"/>
        <v>51767</v>
      </c>
      <c r="E67" s="32">
        <f t="shared" si="1"/>
        <v>137</v>
      </c>
      <c r="F67" s="32">
        <f t="shared" si="1"/>
        <v>45053</v>
      </c>
      <c r="G67" s="32">
        <f t="shared" si="1"/>
        <v>45190</v>
      </c>
      <c r="H67" s="32">
        <f t="shared" si="1"/>
        <v>71764</v>
      </c>
      <c r="I67" s="25">
        <f t="shared" si="1"/>
        <v>71764</v>
      </c>
      <c r="J67" s="126">
        <f>SUM(J3:J66)</f>
        <v>168721</v>
      </c>
      <c r="K67" s="60">
        <v>21</v>
      </c>
      <c r="L67" s="112">
        <f>SUM(L3:L66)</f>
        <v>28045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2024-06-20T14:58:50Z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