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T:\Elections\SCORE\SCORE\Reports\2024_June_State\Distributed_Election_Activity\"/>
    </mc:Choice>
  </mc:AlternateContent>
  <xr:revisionPtr revIDLastSave="0" documentId="8_{9FDA242F-CAFC-4A75-A251-EB6B7B5FF1A7}" xr6:coauthVersionLast="47" xr6:coauthVersionMax="47" xr10:uidLastSave="{00000000-0000-0000-0000-000000000000}"/>
  <bookViews>
    <workbookView xWindow="-120" yWindow="-120" windowWidth="29040" windowHeight="15720"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M8" i="11"/>
  <c r="M7" i="11"/>
  <c r="M6" i="11"/>
  <c r="M5" i="11"/>
  <c r="M4" i="11"/>
  <c r="M3" i="11"/>
  <c r="AH35" i="10"/>
  <c r="AH14" i="10"/>
  <c r="O67" i="9"/>
  <c r="L67" i="9"/>
  <c r="K67" i="9"/>
  <c r="J67" i="9"/>
  <c r="I67" i="9"/>
  <c r="H67" i="9"/>
  <c r="G67" i="9"/>
  <c r="F67" i="9"/>
  <c r="E67" i="9"/>
  <c r="D67" i="9"/>
  <c r="C67" i="9"/>
  <c r="B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4" i="9"/>
  <c r="M3" i="9"/>
  <c r="L39" i="12" l="1"/>
  <c r="M39" i="11"/>
  <c r="M67" i="15"/>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M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<sst xmlns="http://schemas.openxmlformats.org/spreadsheetml/2006/main" count="860" uniqueCount="167">
  <si>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</si>
  <si>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</si>
  <si>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</si>
  <si>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</si>
  <si>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</si>
  <si>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</si>
  <si>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</si>
  <si>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</si>
  <si>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</si>
  <si>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</si>
  <si>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</si>
  <si>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</si>
  <si>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</si>
  <si>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</si>
  <si>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</si>
  <si>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</si>
  <si>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</si>
  <si>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</si>
  <si>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</si>
  <si>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</si>
  <si>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</si>
  <si>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</si>
  <si>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</si>
  <si>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</si>
  <si>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</si>
  <si>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</si>
  <si>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</si>
  <si>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</si>
  <si>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</si>
  <si>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</si>
  <si>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</si>
  <si>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</si>
  <si>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</si>
  <si>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</si>
  <si>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</si>
  <si>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</si>
  <si>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</si>
  <si>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</si>
  <si>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</si>
  <si>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</si>
  <si>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</si>
  <si>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</si>
  <si>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</si>
  <si>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</si>
  <si>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</si>
  <si>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</si>
  <si>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</si>
  <si>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</si>
  <si>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</si>
  <si>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</si>
  <si>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</si>
  <si>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</si>
  <si>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</si>
  <si>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</si>
  <si>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</si>
  <si>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</si>
  <si>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</si>
  <si>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</si>
  <si>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</si>
  <si>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</si>
  <si>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</si>
  <si>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</si>
  <si>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</si>
  <si>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</si>
  <si>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</si>
  <si>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</si>
  <si>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</si>
  <si>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</si>
  <si>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</si>
  <si>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</si>
  <si>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</si>
  <si>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</si>
  <si>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</si>
  <si>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</si>
  <si>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</si>
  <si>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</si>
  <si>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</si>
  <si>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</si>
  <si>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</si>
  <si>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</si>
  <si>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</si>
  <si>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</si>
  <si>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</si>
  <si>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</si>
  <si>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</si>
  <si>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</si>
  <si>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</si>
  <si>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</si>
  <si>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</si>
  <si>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</si>
  <si>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</si>
  <si>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</si>
  <si>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</si>
  <si>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</si>
  <si>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</si>
  <si>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</si>
  <si>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</si>
  <si>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</si>
  <si>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</si>
  <si>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</si>
  <si>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</si>
  <si>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</si>
  <si>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</si>
  <si>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</si>
  <si>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</si>
  <si>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</si>
  <si>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</si>
  <si>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</si>
  <si>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</si>
  <si>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</si>
  <si>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</si>
  <si>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</si>
  <si>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</si>
  <si>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</si>
  <si>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</si>
  <si>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</si>
  <si>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</si>
  <si>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</si>
  <si>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</si>
  <si>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</si>
  <si>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</si>
  <si>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</si>
  <si>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</si>
  <si>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</si>
  <si>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</si>
  <si>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</si>
  <si>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</si>
  <si>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</si>
  <si>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</si>
  <si>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</si>
  <si>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</si>
  <si>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</si>
  <si>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</si>
  <si>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</si>
  <si>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</si>
  <si>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</si>
  <si>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</si>
  <si>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</si>
  <si>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</si>
  <si>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</si>
  <si>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</si>
  <si>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</si>
  <si>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</si>
  <si>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</si>
  <si>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</si>
  <si>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</si>
  <si>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</si>
  <si>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</si>
  <si>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</si>
  <si>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</si>
  <si>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</si>
  <si>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</si>
  <si>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</si>
  <si>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</si>
  <si>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</si>
  <si>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</si>
  <si>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</si>
  <si>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</si>
  <si>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</si>
  <si>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</si>
  <si>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</si>
  <si>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</si>
  <si>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</si>
  <si>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</si>
  <si>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</si>
  <si>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BALLOTS CAST IN CONGRESSIONAL DISTRICT 4      GRAND TOTAL</t>
  </si>
  <si>
    <t>CONGRESSIONAL DISTRICT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</si>
</sst>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9" fillId="0" borderId="0"/>
    <xf numFmtId="0" fontId="7" fillId="0" borderId="0"/>
    <xf numFmtId="0" fontId="6" fillId="0" borderId="0"/>
    <xf numFmtId="0" fontId="6" fillId="0" borderId="0"/>
  </cellStyleXfs>
  <cellXfs count="131">
    <xf numFmtId="0" fontId="0" fillId="0" borderId="0" xfId="0"/>
    <xf numFmtId="0" fontId="9" fillId="0" borderId="0" xfId="1"/>
    <xf numFmtId="3" fontId="0" fillId="0" borderId="1" xfId="0" applyNumberFormat="1" applyBorder="1"/>
    <xf numFmtId="3" fontId="10" fillId="3" borderId="1" xfId="0" applyNumberFormat="1" applyFont="1" applyFill="1" applyBorder="1"/>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3" fontId="10" fillId="2" borderId="4" xfId="3" applyNumberFormat="1"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3" fontId="10" fillId="3" borderId="2" xfId="3" applyNumberFormat="1" applyFont="1" applyFill="1" applyBorder="1"/>
    <xf numFmtId="3" fontId="10" fillId="3" borderId="2" xfId="3" applyNumberFormat="1" applyFont="1" applyFill="1" applyBorder="1" applyAlignment="1">
      <alignment wrapText="1"/>
    </xf>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3" fontId="10" fillId="2" borderId="5" xfId="4" applyNumberFormat="1" applyFont="1" applyFill="1" applyBorder="1"/>
    <xf numFmtId="3" fontId="10" fillId="2" borderId="6" xfId="4" applyNumberFormat="1"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3" fontId="10" fillId="2" borderId="13" xfId="3" applyNumberFormat="1" applyFont="1" applyFill="1" applyBorder="1" applyAlignment="1">
      <alignment horizontal="left" wrapText="1"/>
    </xf>
    <xf numFmtId="0" fontId="6" fillId="0" borderId="0" xfId="3" applyAlignment="1">
      <alignment wrapText="1"/>
    </xf>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13" xfId="0" applyNumberFormat="1" applyFont="1" applyFill="1" applyBorder="1" applyAlignment="1">
      <alignment horizontal="left"/>
    </xf>
    <xf numFmtId="3" fontId="10" fillId="3" borderId="1" xfId="0" applyNumberFormat="1" applyFont="1" applyFill="1" applyBorder="1" applyAlignment="1">
      <alignment horizontal="left"/>
    </xf>
    <xf numFmtId="3" fontId="8" fillId="2" borderId="9" xfId="0" applyNumberFormat="1" applyFont="1" applyFill="1" applyBorder="1" applyAlignment="1">
      <alignment horizontal="left" wrapText="1"/>
    </xf>
    <xf numFmtId="3" fontId="0" fillId="0" borderId="4" xfId="0" applyNumberFormat="1" applyBorder="1"/>
    <xf numFmtId="3" fontId="8" fillId="2" borderId="4" xfId="0" applyNumberFormat="1" applyFont="1" applyFill="1" applyBorder="1"/>
    <xf numFmtId="3" fontId="8" fillId="2" borderId="15" xfId="0" applyNumberFormat="1" applyFont="1" applyFill="1" applyBorder="1" applyAlignment="1">
      <alignment horizontal="left" wrapText="1"/>
    </xf>
    <xf numFmtId="3" fontId="8" fillId="0" borderId="13" xfId="0" applyNumberFormat="1" applyFont="1" applyBorder="1"/>
    <xf numFmtId="3" fontId="0" fillId="0" borderId="13" xfId="0" applyNumberFormat="1" applyBorder="1"/>
    <xf numFmtId="3" fontId="0" fillId="2" borderId="0" xfId="0" applyNumberFormat="1" applyFill="1" applyAlignment="1">
      <alignment horizontal="left"/>
    </xf>
    <xf numFmtId="3" fontId="6" fillId="2" borderId="1" xfId="3" applyNumberFormat="1" applyFill="1" applyBorder="1"/>
    <xf numFmtId="3" fontId="0" fillId="2" borderId="0" xfId="0" applyNumberFormat="1" applyFill="1"/>
    <xf numFmtId="3" fontId="10" fillId="3" borderId="4" xfId="0" applyNumberFormat="1" applyFont="1" applyFill="1" applyBorder="1" applyAlignment="1">
      <alignment horizontal="center"/>
    </xf>
    <xf numFmtId="3" fontId="10" fillId="3" borderId="1" xfId="0" applyNumberFormat="1" applyFont="1" applyFill="1" applyBorder="1" applyAlignment="1">
      <alignment horizontal="center"/>
    </xf>
    <xf numFmtId="3" fontId="8" fillId="2" borderId="15" xfId="0" applyNumberFormat="1" applyFont="1" applyFill="1" applyBorder="1" applyAlignment="1">
      <alignment wrapText="1"/>
    </xf>
    <xf numFmtId="3" fontId="10" fillId="2" borderId="7" xfId="3" applyNumberFormat="1" applyFont="1" applyFill="1" applyBorder="1"/>
    <xf numFmtId="3" fontId="8" fillId="2" borderId="1" xfId="0" applyNumberFormat="1" applyFont="1" applyFill="1" applyBorder="1"/>
    <xf numFmtId="3" fontId="8" fillId="2" borderId="2" xfId="0" applyNumberFormat="1" applyFont="1" applyFill="1" applyBorder="1" applyAlignment="1">
      <alignment wrapText="1"/>
    </xf>
    <xf numFmtId="3" fontId="8" fillId="2" borderId="1" xfId="0" applyNumberFormat="1" applyFont="1" applyFill="1" applyBorder="1" applyAlignment="1">
      <alignment horizontal="center"/>
    </xf>
    <xf numFmtId="3" fontId="8" fillId="2" borderId="17" xfId="0" applyNumberFormat="1" applyFont="1" applyFill="1" applyBorder="1"/>
    <xf numFmtId="3" fontId="10" fillId="2" borderId="11" xfId="3" applyNumberFormat="1" applyFont="1" applyFill="1" applyBorder="1"/>
    <xf numFmtId="3" fontId="0" fillId="6" borderId="1" xfId="0" applyNumberFormat="1" applyFill="1" applyBorder="1"/>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workbookViewId="0">
      <selection activeCell="M1" sqref="M1"/>
    </sheetView>
  </sheetViews>
  <sheetFormatPr defaultColWidth="8.7109375" defaultRowHeight="15" x14ac:dyDescent="0.25"/>
  <cols>
    <col min="1" max="1" width="14.28515625" style="1" bestFit="1" customWidth="1"/>
    <col min="2" max="16" width="15.28515625" style="1" customWidth="1"/>
    <col min="17" max="16384" width="8.7109375" style="1"/>
  </cols>
  <sheetData>
    <row r="1" spans="1:13" x14ac:dyDescent="0.25">
      <c r="A1" s="34" t="s">
        <v>0</v>
      </c>
      <c r="B1" s="34" t="s">
        <v>1</v>
      </c>
      <c r="C1" s="34" t="s">
        <v>2</v>
      </c>
      <c r="D1" s="34" t="s">
        <v>97</v>
      </c>
      <c r="E1" s="34" t="s">
        <v>99</v>
      </c>
      <c r="F1" s="34" t="s">
        <v>100</v>
      </c>
      <c r="G1" s="34" t="s">
        <v>101</v>
      </c>
      <c r="H1" s="34" t="s">
        <v>102</v>
      </c>
      <c r="I1" s="34" t="s">
        <v>103</v>
      </c>
      <c r="J1" s="34" t="s">
        <v>104</v>
      </c>
      <c r="K1" s="34" t="s">
        <v>105</v>
      </c>
      <c r="L1" s="34" t="s">
        <v>106</v>
      </c>
      <c r="M1" s="34" t="s">
        <v>3</v>
      </c>
    </row>
    <row r="2" spans="1:13" x14ac:dyDescent="0.25">
      <c r="A2" s="33" t="s">
        <v>4</v>
      </c>
      <c r="B2" s="2">
        <v>1008847</v>
      </c>
      <c r="C2" s="2">
        <v>904789</v>
      </c>
      <c r="D2" s="2">
        <v>1877418</v>
      </c>
      <c r="E2" s="2">
        <v>11339</v>
      </c>
      <c r="F2" s="2">
        <v>4762</v>
      </c>
      <c r="G2" s="2">
        <v>1623</v>
      </c>
      <c r="H2" s="2">
        <v>96</v>
      </c>
      <c r="I2" s="2">
        <v>8339</v>
      </c>
      <c r="J2" s="2">
        <v>37352</v>
      </c>
      <c r="K2" s="2">
        <v>9157</v>
      </c>
      <c r="L2" s="2">
        <v>3141</v>
      </c>
      <c r="M2" s="2">
        <v>3866863</v>
      </c>
    </row>
    <row r="3" spans="1:13" x14ac:dyDescent="0.25">
      <c r="A3" s="33" t="s">
        <v>5</v>
      </c>
      <c r="B3" s="2">
        <v>133684</v>
      </c>
      <c r="C3" s="2">
        <v>113004</v>
      </c>
      <c r="D3" s="2">
        <v>305366</v>
      </c>
      <c r="E3" s="2">
        <v>2572</v>
      </c>
      <c r="F3" s="2">
        <v>835</v>
      </c>
      <c r="G3" s="2">
        <v>120</v>
      </c>
      <c r="H3" s="2">
        <v>1</v>
      </c>
      <c r="I3" s="2">
        <v>1984</v>
      </c>
      <c r="J3" s="2">
        <v>8110</v>
      </c>
      <c r="K3" s="2">
        <v>231</v>
      </c>
      <c r="L3" s="2">
        <v>787</v>
      </c>
      <c r="M3" s="2">
        <v>566694</v>
      </c>
    </row>
    <row r="4" spans="1:13" x14ac:dyDescent="0.25">
      <c r="A4" s="34" t="s">
        <v>6</v>
      </c>
      <c r="B4" s="3">
        <v>1142531</v>
      </c>
      <c r="C4" s="3">
        <v>1017793</v>
      </c>
      <c r="D4" s="3">
        <v>2182784</v>
      </c>
      <c r="E4" s="3">
        <v>13911</v>
      </c>
      <c r="F4" s="3">
        <v>5597</v>
      </c>
      <c r="G4" s="3">
        <v>1743</v>
      </c>
      <c r="H4" s="3">
        <v>97</v>
      </c>
      <c r="I4" s="3">
        <v>10323</v>
      </c>
      <c r="J4" s="3">
        <v>45462</v>
      </c>
      <c r="K4" s="3">
        <v>9388</v>
      </c>
      <c r="L4" s="3">
        <v>3928</v>
      </c>
      <c r="M4" s="3">
        <v>4433557</v>
      </c>
    </row>
    <row r="6" spans="1:13" x14ac:dyDescent="0.25">
      <c r="A6" s="79" t="s">
        <v>108</v>
      </c>
    </row>
    <row r="7" spans="1:13" x14ac:dyDescent="0.25">
      <c r="A7" s="80" t="s">
        <v>119</v>
      </c>
    </row>
    <row r="8" spans="1:13" x14ac:dyDescent="0.25">
      <c r="A8" s="38"/>
    </row>
    <row r="9" spans="1:13" s="40" customFormat="1" ht="15.75" thickBot="1" x14ac:dyDescent="0.3">
      <c r="A9" s="39"/>
    </row>
    <row r="10" spans="1:13" x14ac:dyDescent="0.25">
      <c r="A10" s="34" t="s">
        <v>0</v>
      </c>
      <c r="B10" s="34" t="s">
        <v>1</v>
      </c>
      <c r="C10" s="34" t="s">
        <v>2</v>
      </c>
      <c r="D10" s="34" t="s">
        <v>97</v>
      </c>
      <c r="E10" s="34" t="s">
        <v>99</v>
      </c>
      <c r="F10" s="34" t="s">
        <v>100</v>
      </c>
      <c r="G10" s="34" t="s">
        <v>101</v>
      </c>
      <c r="H10" s="34" t="s">
        <v>102</v>
      </c>
      <c r="I10" s="34" t="s">
        <v>103</v>
      </c>
      <c r="J10" s="34" t="s">
        <v>104</v>
      </c>
      <c r="K10" s="34" t="s">
        <v>105</v>
      </c>
      <c r="L10" s="34" t="s">
        <v>106</v>
      </c>
      <c r="M10" s="34" t="s">
        <v>3</v>
      </c>
    </row>
    <row r="11" spans="1:13" x14ac:dyDescent="0.25">
      <c r="A11" s="33" t="s">
        <v>4</v>
      </c>
      <c r="B11" s="2">
        <v>88829</v>
      </c>
      <c r="C11" s="2">
        <v>187804</v>
      </c>
      <c r="D11" s="2">
        <v>252635</v>
      </c>
      <c r="E11" s="2">
        <v>1409</v>
      </c>
      <c r="F11" s="2">
        <v>415</v>
      </c>
      <c r="G11" s="2">
        <v>177</v>
      </c>
      <c r="H11" s="2">
        <v>5</v>
      </c>
      <c r="I11" s="2">
        <v>729</v>
      </c>
      <c r="J11" s="2">
        <v>5146</v>
      </c>
      <c r="K11" s="2">
        <v>1012</v>
      </c>
      <c r="L11" s="2">
        <v>270</v>
      </c>
      <c r="M11" s="2">
        <v>538431</v>
      </c>
    </row>
    <row r="12" spans="1:13" x14ac:dyDescent="0.25">
      <c r="A12" s="33" t="s">
        <v>5</v>
      </c>
      <c r="B12" s="2">
        <v>8688</v>
      </c>
      <c r="C12" s="2">
        <v>18382</v>
      </c>
      <c r="D12" s="2">
        <v>29943</v>
      </c>
      <c r="E12" s="2">
        <v>267</v>
      </c>
      <c r="F12" s="2">
        <v>58</v>
      </c>
      <c r="G12" s="2">
        <v>10</v>
      </c>
      <c r="H12" s="2">
        <v>0</v>
      </c>
      <c r="I12" s="2">
        <v>130</v>
      </c>
      <c r="J12" s="2">
        <v>775</v>
      </c>
      <c r="K12" s="2">
        <v>26</v>
      </c>
      <c r="L12" s="2">
        <v>52</v>
      </c>
      <c r="M12" s="2">
        <v>58331</v>
      </c>
    </row>
    <row r="13" spans="1:13" x14ac:dyDescent="0.25">
      <c r="A13" s="34" t="s">
        <v>6</v>
      </c>
      <c r="B13" s="3">
        <v>97517</v>
      </c>
      <c r="C13" s="3">
        <v>206186</v>
      </c>
      <c r="D13" s="3">
        <v>282578</v>
      </c>
      <c r="E13" s="3">
        <v>1676</v>
      </c>
      <c r="F13" s="3">
        <v>473</v>
      </c>
      <c r="G13" s="3">
        <v>187</v>
      </c>
      <c r="H13" s="3">
        <v>5</v>
      </c>
      <c r="I13" s="3">
        <v>859</v>
      </c>
      <c r="J13" s="3">
        <v>5921</v>
      </c>
      <c r="K13" s="3">
        <v>1038</v>
      </c>
      <c r="L13" s="3">
        <v>322</v>
      </c>
      <c r="M13" s="3">
        <v>596762</v>
      </c>
    </row>
    <row r="15" spans="1:13" x14ac:dyDescent="0.25">
      <c r="A15" s="79" t="s">
        <v>120</v>
      </c>
    </row>
    <row r="16" spans="1:13" x14ac:dyDescent="0.25">
      <c r="A16" s="81" t="s">
        <v>121</v>
      </c>
    </row>
    <row r="19" spans="1:2" x14ac:dyDescent="0.25">
      <c r="A19" s="63" t="s">
        <v>123</v>
      </c>
      <c r="B19" s="63" t="s">
        <v>124</v>
      </c>
    </row>
    <row r="20" spans="1:2" x14ac:dyDescent="0.25">
      <c r="A20" s="62" t="s">
        <v>1</v>
      </c>
      <c r="B20" s="62" t="s">
        <v>125</v>
      </c>
    </row>
    <row r="21" spans="1:2" x14ac:dyDescent="0.25">
      <c r="A21" s="62" t="s">
        <v>2</v>
      </c>
      <c r="B21" s="62" t="s">
        <v>126</v>
      </c>
    </row>
    <row r="22" spans="1:2" x14ac:dyDescent="0.25">
      <c r="A22" s="62" t="s">
        <v>97</v>
      </c>
      <c r="B22" s="62" t="s">
        <v>127</v>
      </c>
    </row>
    <row r="23" spans="1:2" x14ac:dyDescent="0.25">
      <c r="A23" s="62" t="s">
        <v>99</v>
      </c>
      <c r="B23" s="62" t="s">
        <v>128</v>
      </c>
    </row>
    <row r="24" spans="1:2" x14ac:dyDescent="0.25">
      <c r="A24" s="62" t="s">
        <v>100</v>
      </c>
      <c r="B24" s="62" t="s">
        <v>129</v>
      </c>
    </row>
    <row r="25" spans="1:2" x14ac:dyDescent="0.25">
      <c r="A25" s="62" t="s">
        <v>101</v>
      </c>
      <c r="B25" s="62" t="s">
        <v>130</v>
      </c>
    </row>
    <row r="26" spans="1:2" x14ac:dyDescent="0.25">
      <c r="A26" s="62" t="s">
        <v>102</v>
      </c>
      <c r="B26" s="62" t="s">
        <v>131</v>
      </c>
    </row>
    <row r="27" spans="1:2" x14ac:dyDescent="0.25">
      <c r="A27" s="62" t="s">
        <v>103</v>
      </c>
      <c r="B27" s="62" t="s">
        <v>132</v>
      </c>
    </row>
    <row r="28" spans="1:2" x14ac:dyDescent="0.25">
      <c r="A28" s="62" t="s">
        <v>104</v>
      </c>
      <c r="B28" s="62" t="s">
        <v>133</v>
      </c>
    </row>
    <row r="29" spans="1:2" x14ac:dyDescent="0.25">
      <c r="A29" s="62" t="s">
        <v>105</v>
      </c>
      <c r="B29" s="62" t="s">
        <v>134</v>
      </c>
    </row>
    <row r="30" spans="1:2" x14ac:dyDescent="0.25">
      <c r="A30" s="62" t="s">
        <v>106</v>
      </c>
      <c r="B30" s="62" t="s">
        <v>135</v>
      </c>
    </row>
    <row r="31" spans="1:2" x14ac:dyDescent="0.25">
      <c r="A31" s="6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dimension ref="A1:AH2"/>
  <sheetViews>
    <sheetView workbookViewId="0"/>
  </sheetViews>
  <sheetFormatPr defaultColWidth="27.5703125" defaultRowHeight="15" x14ac:dyDescent="0.25"/>
  <cols>
    <col min="1" max="1" width="44.7109375" bestFit="1" customWidth="1"/>
    <col min="2" max="2" width="15.140625" bestFit="1" customWidth="1"/>
    <col min="3" max="3" width="10.7109375" bestFit="1" customWidth="1"/>
    <col min="4" max="4" width="10" bestFit="1" customWidth="1"/>
    <col min="5" max="5" width="14.28515625" bestFit="1" customWidth="1"/>
    <col min="6" max="6" width="9.85546875" bestFit="1" customWidth="1"/>
    <col min="7" max="7" width="9.140625" bestFit="1" customWidth="1"/>
    <col min="8" max="8" width="17" bestFit="1" customWidth="1"/>
    <col min="9" max="9" width="16.28515625" bestFit="1" customWidth="1"/>
    <col min="10" max="10" width="14.85546875" bestFit="1" customWidth="1"/>
    <col min="11" max="11" width="10.42578125" bestFit="1" customWidth="1"/>
    <col min="12" max="12" width="9.7109375" bestFit="1" customWidth="1"/>
    <col min="13" max="13" width="14.7109375" bestFit="1" customWidth="1"/>
    <col min="14" max="14" width="10.28515625" bestFit="1" customWidth="1"/>
    <col min="15" max="15" width="9.5703125" bestFit="1" customWidth="1"/>
    <col min="16" max="16" width="14.28515625" bestFit="1" customWidth="1"/>
    <col min="17" max="17" width="9.85546875" bestFit="1" customWidth="1"/>
    <col min="18" max="18" width="9.140625" bestFit="1" customWidth="1"/>
    <col min="19" max="19" width="15.28515625" bestFit="1" customWidth="1"/>
    <col min="20" max="20" width="10.85546875" bestFit="1" customWidth="1"/>
    <col min="21" max="21" width="10.140625" bestFit="1" customWidth="1"/>
    <col min="22" max="22" width="15" bestFit="1" customWidth="1"/>
    <col min="23" max="23" width="10.5703125" bestFit="1" customWidth="1"/>
    <col min="24" max="24" width="9.85546875" bestFit="1" customWidth="1"/>
    <col min="25" max="25" width="13.5703125" bestFit="1" customWidth="1"/>
    <col min="26" max="26" width="9.140625" bestFit="1" customWidth="1"/>
    <col min="27" max="27" width="8.42578125" bestFit="1" customWidth="1"/>
    <col min="28" max="28" width="14.7109375" bestFit="1" customWidth="1"/>
    <col min="29" max="29" width="10.28515625" bestFit="1" customWidth="1"/>
    <col min="30" max="30" width="9.5703125" bestFit="1" customWidth="1"/>
    <col min="31" max="31" width="14.42578125" bestFit="1" customWidth="1"/>
    <col min="32" max="32" width="10" bestFit="1" customWidth="1"/>
    <col min="33" max="33" width="9.28515625" bestFit="1" customWidth="1"/>
    <col min="34" max="34" width="57.7109375" bestFit="1" customWidth="1"/>
  </cols>
  <sheetData>
    <row r="1" spans="1:34" x14ac:dyDescent="0.25">
      <c r="A1" s="129" t="s">
        <v>166</v>
      </c>
      <c r="B1" s="100" t="s">
        <v>136</v>
      </c>
      <c r="C1" s="9" t="s">
        <v>137</v>
      </c>
      <c r="D1" s="101" t="s">
        <v>73</v>
      </c>
      <c r="E1" s="9" t="s">
        <v>138</v>
      </c>
      <c r="F1" s="9" t="s">
        <v>139</v>
      </c>
      <c r="G1" s="101" t="s">
        <v>74</v>
      </c>
      <c r="H1" s="9" t="s">
        <v>140</v>
      </c>
      <c r="I1" s="102" t="s">
        <v>89</v>
      </c>
      <c r="J1" s="100" t="s">
        <v>141</v>
      </c>
      <c r="K1" s="9" t="s">
        <v>142</v>
      </c>
      <c r="L1" s="101" t="s">
        <v>111</v>
      </c>
      <c r="M1" s="100" t="s">
        <v>143</v>
      </c>
      <c r="N1" s="9" t="s">
        <v>144</v>
      </c>
      <c r="O1" s="101" t="s">
        <v>112</v>
      </c>
      <c r="P1" s="100" t="s">
        <v>145</v>
      </c>
      <c r="Q1" s="9" t="s">
        <v>146</v>
      </c>
      <c r="R1" s="101" t="s">
        <v>113</v>
      </c>
      <c r="S1" s="100" t="s">
        <v>147</v>
      </c>
      <c r="T1" s="9" t="s">
        <v>148</v>
      </c>
      <c r="U1" s="101" t="s">
        <v>114</v>
      </c>
      <c r="V1" s="100" t="s">
        <v>149</v>
      </c>
      <c r="W1" s="9" t="s">
        <v>150</v>
      </c>
      <c r="X1" s="101" t="s">
        <v>115</v>
      </c>
      <c r="Y1" s="100" t="s">
        <v>151</v>
      </c>
      <c r="Z1" s="9" t="s">
        <v>152</v>
      </c>
      <c r="AA1" s="101" t="s">
        <v>116</v>
      </c>
      <c r="AB1" s="100" t="s">
        <v>153</v>
      </c>
      <c r="AC1" s="9" t="s">
        <v>154</v>
      </c>
      <c r="AD1" s="101" t="s">
        <v>117</v>
      </c>
      <c r="AE1" s="100" t="s">
        <v>155</v>
      </c>
      <c r="AF1" s="9" t="s">
        <v>156</v>
      </c>
      <c r="AG1" s="101" t="s">
        <v>118</v>
      </c>
      <c r="AH1" s="88" t="s">
        <v>165</v>
      </c>
    </row>
    <row r="2" spans="1:34" x14ac:dyDescent="0.25">
      <c r="A2" s="59" t="s">
        <v>86</v>
      </c>
      <c r="B2" s="23">
        <v>19</v>
      </c>
      <c r="C2" s="23">
        <v>17870</v>
      </c>
      <c r="D2" s="15">
        <v>17889</v>
      </c>
      <c r="E2" s="23">
        <v>110</v>
      </c>
      <c r="F2" s="23">
        <v>41526</v>
      </c>
      <c r="G2" s="15">
        <v>41636</v>
      </c>
      <c r="H2" s="23">
        <v>15294</v>
      </c>
      <c r="I2" s="68">
        <v>15294</v>
      </c>
      <c r="J2" s="113">
        <v>2</v>
      </c>
      <c r="K2" s="2">
        <v>88</v>
      </c>
      <c r="L2" s="130">
        <v>90</v>
      </c>
      <c r="M2" s="2">
        <v>0</v>
      </c>
      <c r="N2" s="2">
        <v>17</v>
      </c>
      <c r="O2" s="130">
        <v>17</v>
      </c>
      <c r="P2" s="2">
        <v>0</v>
      </c>
      <c r="Q2" s="2">
        <v>13</v>
      </c>
      <c r="R2" s="130">
        <v>13</v>
      </c>
      <c r="S2" s="2">
        <v>0</v>
      </c>
      <c r="T2" s="2">
        <v>1</v>
      </c>
      <c r="U2" s="130">
        <v>1</v>
      </c>
      <c r="V2" s="2">
        <v>0</v>
      </c>
      <c r="W2" s="2">
        <v>48</v>
      </c>
      <c r="X2" s="130">
        <v>48</v>
      </c>
      <c r="Y2" s="2">
        <v>4</v>
      </c>
      <c r="Z2" s="2">
        <v>443</v>
      </c>
      <c r="AA2" s="130">
        <v>447</v>
      </c>
      <c r="AB2" s="2">
        <v>0</v>
      </c>
      <c r="AC2" s="2">
        <v>65</v>
      </c>
      <c r="AD2" s="130">
        <v>65</v>
      </c>
      <c r="AE2" s="2">
        <v>0</v>
      </c>
      <c r="AF2" s="2">
        <v>14</v>
      </c>
      <c r="AG2" s="130">
        <v>14</v>
      </c>
      <c r="AH2" s="67">
        <v>75516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dimension ref="A1:O67"/>
  <sheetViews>
    <sheetView workbookViewId="0">
      <pane ySplit="2" topLeftCell="A3" activePane="bottomLeft" state="frozen"/>
      <selection activeCell="F67" sqref="F67"/>
      <selection pane="bottomLeft" activeCell="A3" sqref="A3"/>
    </sheetView>
  </sheetViews>
  <sheetFormatPr defaultColWidth="27.7109375" defaultRowHeight="15" x14ac:dyDescent="0.25"/>
  <cols>
    <col min="1" max="13" width="27.7109375" style="4"/>
    <col min="14" max="14" width="22.140625" style="44" customWidth="1"/>
    <col min="15" max="15" width="28.140625" customWidth="1"/>
    <col min="16" max="16384" width="27.7109375" style="4"/>
  </cols>
  <sheetData>
    <row r="1" spans="1:15" x14ac:dyDescent="0.25">
      <c r="A1" s="84" t="s">
        <v>90</v>
      </c>
      <c r="B1" s="90"/>
      <c r="C1" s="85"/>
      <c r="D1" s="85"/>
      <c r="E1" s="85"/>
      <c r="F1" s="85"/>
      <c r="G1" s="85"/>
      <c r="H1" s="85"/>
      <c r="I1" s="85"/>
      <c r="J1" s="85"/>
      <c r="K1" s="85"/>
      <c r="L1" s="86"/>
      <c r="M1" s="90"/>
      <c r="N1" s="89"/>
      <c r="O1" s="83"/>
    </row>
    <row r="2" spans="1:15" s="35" customFormat="1" ht="30" x14ac:dyDescent="0.25">
      <c r="A2" s="87" t="s">
        <v>7</v>
      </c>
      <c r="B2" s="9" t="s">
        <v>1</v>
      </c>
      <c r="C2" s="9" t="s">
        <v>2</v>
      </c>
      <c r="D2" s="103" t="s">
        <v>88</v>
      </c>
      <c r="E2" s="110" t="s">
        <v>99</v>
      </c>
      <c r="F2" s="111" t="s">
        <v>100</v>
      </c>
      <c r="G2" s="111" t="s">
        <v>101</v>
      </c>
      <c r="H2" s="111" t="s">
        <v>102</v>
      </c>
      <c r="I2" s="111" t="s">
        <v>103</v>
      </c>
      <c r="J2" s="111" t="s">
        <v>107</v>
      </c>
      <c r="K2" s="111" t="s">
        <v>105</v>
      </c>
      <c r="L2" s="111" t="s">
        <v>106</v>
      </c>
      <c r="M2" s="104" t="s">
        <v>3</v>
      </c>
      <c r="N2" s="106" t="s">
        <v>163</v>
      </c>
      <c r="O2" s="112" t="s">
        <v>164</v>
      </c>
    </row>
    <row r="3" spans="1:15" s="36" customFormat="1" x14ac:dyDescent="0.25">
      <c r="A3" s="50" t="s">
        <v>8</v>
      </c>
      <c r="B3" s="7">
        <v>10507</v>
      </c>
      <c r="C3" s="7">
        <v>8611</v>
      </c>
      <c r="D3" s="45">
        <v>4778</v>
      </c>
      <c r="E3" s="47">
        <v>4</v>
      </c>
      <c r="F3" s="7">
        <v>0</v>
      </c>
      <c r="G3" s="7">
        <v>0</v>
      </c>
      <c r="H3" s="7">
        <v>0</v>
      </c>
      <c r="I3" s="7">
        <v>1</v>
      </c>
      <c r="J3" s="7">
        <v>10</v>
      </c>
      <c r="K3" s="7">
        <v>3</v>
      </c>
      <c r="L3" s="7">
        <v>0</v>
      </c>
      <c r="M3" s="41">
        <f>SUM(B3:L3)</f>
        <v>23914</v>
      </c>
      <c r="N3" s="49" t="s">
        <v>109</v>
      </c>
      <c r="O3" s="113">
        <v>1006</v>
      </c>
    </row>
    <row r="4" spans="1:15" x14ac:dyDescent="0.25">
      <c r="A4" s="50" t="s">
        <v>9</v>
      </c>
      <c r="B4" s="7">
        <v>395</v>
      </c>
      <c r="C4" s="7">
        <v>439</v>
      </c>
      <c r="D4" s="45">
        <v>338</v>
      </c>
      <c r="E4" s="47">
        <v>0</v>
      </c>
      <c r="F4" s="7">
        <v>0</v>
      </c>
      <c r="G4" s="7">
        <v>0</v>
      </c>
      <c r="H4" s="7">
        <v>0</v>
      </c>
      <c r="I4" s="7">
        <v>0</v>
      </c>
      <c r="J4" s="7">
        <v>0</v>
      </c>
      <c r="K4" s="7">
        <v>0</v>
      </c>
      <c r="L4" s="7">
        <v>0</v>
      </c>
      <c r="M4" s="41">
        <f t="shared" ref="M4:M66" si="0">SUM(B4:L4)</f>
        <v>1172</v>
      </c>
      <c r="N4" s="49" t="s">
        <v>110</v>
      </c>
      <c r="O4" s="113">
        <v>0</v>
      </c>
    </row>
    <row r="5" spans="1:15" x14ac:dyDescent="0.25">
      <c r="A5" s="50" t="s">
        <v>10</v>
      </c>
      <c r="B5" s="7">
        <v>18709</v>
      </c>
      <c r="C5" s="7">
        <v>12322</v>
      </c>
      <c r="D5" s="45">
        <v>10179</v>
      </c>
      <c r="E5" s="47">
        <v>4</v>
      </c>
      <c r="F5" s="7">
        <v>0</v>
      </c>
      <c r="G5" s="7">
        <v>1</v>
      </c>
      <c r="H5" s="7">
        <v>0</v>
      </c>
      <c r="I5" s="7">
        <v>3</v>
      </c>
      <c r="J5" s="7">
        <v>22</v>
      </c>
      <c r="K5" s="7">
        <v>3</v>
      </c>
      <c r="L5" s="7">
        <v>0</v>
      </c>
      <c r="M5" s="41">
        <f t="shared" si="0"/>
        <v>41243</v>
      </c>
      <c r="N5" s="49" t="s">
        <v>109</v>
      </c>
      <c r="O5" s="113">
        <v>2487</v>
      </c>
    </row>
    <row r="6" spans="1:15" x14ac:dyDescent="0.25">
      <c r="A6" s="50" t="s">
        <v>11</v>
      </c>
      <c r="B6" s="7">
        <v>627</v>
      </c>
      <c r="C6" s="7">
        <v>1065</v>
      </c>
      <c r="D6" s="45">
        <v>54</v>
      </c>
      <c r="E6" s="47">
        <v>0</v>
      </c>
      <c r="F6" s="7">
        <v>0</v>
      </c>
      <c r="G6" s="7">
        <v>0</v>
      </c>
      <c r="H6" s="7">
        <v>0</v>
      </c>
      <c r="I6" s="7">
        <v>0</v>
      </c>
      <c r="J6" s="7">
        <v>0</v>
      </c>
      <c r="K6" s="7">
        <v>0</v>
      </c>
      <c r="L6" s="7">
        <v>0</v>
      </c>
      <c r="M6" s="41">
        <f t="shared" si="0"/>
        <v>1746</v>
      </c>
      <c r="N6" s="49" t="s">
        <v>110</v>
      </c>
      <c r="O6" s="113">
        <v>0</v>
      </c>
    </row>
    <row r="7" spans="1:15" x14ac:dyDescent="0.25">
      <c r="A7" s="50" t="s">
        <v>12</v>
      </c>
      <c r="B7" s="7">
        <v>36</v>
      </c>
      <c r="C7" s="7">
        <v>320</v>
      </c>
      <c r="D7" s="45">
        <v>109</v>
      </c>
      <c r="E7" s="47">
        <v>0</v>
      </c>
      <c r="F7" s="7">
        <v>0</v>
      </c>
      <c r="G7" s="7">
        <v>0</v>
      </c>
      <c r="H7" s="7">
        <v>0</v>
      </c>
      <c r="I7" s="7">
        <v>0</v>
      </c>
      <c r="J7" s="7">
        <v>1</v>
      </c>
      <c r="K7" s="7">
        <v>0</v>
      </c>
      <c r="L7" s="7">
        <v>0</v>
      </c>
      <c r="M7" s="41">
        <f t="shared" si="0"/>
        <v>466</v>
      </c>
      <c r="N7" s="49" t="s">
        <v>109</v>
      </c>
      <c r="O7" s="113">
        <v>466</v>
      </c>
    </row>
    <row r="8" spans="1:15" x14ac:dyDescent="0.25">
      <c r="A8" s="50" t="s">
        <v>13</v>
      </c>
      <c r="B8" s="7">
        <v>95</v>
      </c>
      <c r="C8" s="7">
        <v>329</v>
      </c>
      <c r="D8" s="45">
        <v>150</v>
      </c>
      <c r="E8" s="47">
        <v>2</v>
      </c>
      <c r="F8" s="7">
        <v>0</v>
      </c>
      <c r="G8" s="7">
        <v>0</v>
      </c>
      <c r="H8" s="7">
        <v>0</v>
      </c>
      <c r="I8" s="7">
        <v>2</v>
      </c>
      <c r="J8" s="7">
        <v>3</v>
      </c>
      <c r="K8" s="7">
        <v>0</v>
      </c>
      <c r="L8" s="7">
        <v>0</v>
      </c>
      <c r="M8" s="41">
        <f t="shared" si="0"/>
        <v>581</v>
      </c>
      <c r="N8" s="49" t="s">
        <v>109</v>
      </c>
      <c r="O8" s="113">
        <v>581</v>
      </c>
    </row>
    <row r="9" spans="1:15" x14ac:dyDescent="0.25">
      <c r="A9" s="50" t="s">
        <v>14</v>
      </c>
      <c r="B9" s="7">
        <v>22477</v>
      </c>
      <c r="C9" s="7">
        <v>5352</v>
      </c>
      <c r="D9" s="45">
        <v>1163</v>
      </c>
      <c r="E9" s="47">
        <v>0</v>
      </c>
      <c r="F9" s="7">
        <v>0</v>
      </c>
      <c r="G9" s="7">
        <v>0</v>
      </c>
      <c r="H9" s="7">
        <v>0</v>
      </c>
      <c r="I9" s="7">
        <v>0</v>
      </c>
      <c r="J9" s="7">
        <v>2</v>
      </c>
      <c r="K9" s="7">
        <v>0</v>
      </c>
      <c r="L9" s="7">
        <v>0</v>
      </c>
      <c r="M9" s="41">
        <f t="shared" si="0"/>
        <v>28994</v>
      </c>
      <c r="N9" s="49" t="s">
        <v>110</v>
      </c>
      <c r="O9" s="113">
        <v>0</v>
      </c>
    </row>
    <row r="10" spans="1:15" x14ac:dyDescent="0.25">
      <c r="A10" s="50" t="s">
        <v>15</v>
      </c>
      <c r="B10" s="7">
        <v>4350</v>
      </c>
      <c r="C10" s="7">
        <v>2411</v>
      </c>
      <c r="D10" s="45">
        <v>288</v>
      </c>
      <c r="E10" s="47">
        <v>0</v>
      </c>
      <c r="F10" s="7">
        <v>0</v>
      </c>
      <c r="G10" s="7">
        <v>0</v>
      </c>
      <c r="H10" s="7">
        <v>0</v>
      </c>
      <c r="I10" s="7">
        <v>0</v>
      </c>
      <c r="J10" s="7">
        <v>0</v>
      </c>
      <c r="K10" s="7">
        <v>0</v>
      </c>
      <c r="L10" s="7">
        <v>0</v>
      </c>
      <c r="M10" s="41">
        <f t="shared" si="0"/>
        <v>7049</v>
      </c>
      <c r="N10" s="49" t="s">
        <v>110</v>
      </c>
      <c r="O10" s="113">
        <v>0</v>
      </c>
    </row>
    <row r="11" spans="1:15" x14ac:dyDescent="0.25">
      <c r="A11" s="50" t="s">
        <v>16</v>
      </c>
      <c r="B11" s="7">
        <v>1056</v>
      </c>
      <c r="C11" s="7">
        <v>874</v>
      </c>
      <c r="D11" s="45">
        <v>427</v>
      </c>
      <c r="E11" s="47">
        <v>0</v>
      </c>
      <c r="F11" s="7">
        <v>0</v>
      </c>
      <c r="G11" s="7">
        <v>0</v>
      </c>
      <c r="H11" s="7">
        <v>0</v>
      </c>
      <c r="I11" s="7">
        <v>0</v>
      </c>
      <c r="J11" s="7">
        <v>0</v>
      </c>
      <c r="K11" s="7">
        <v>0</v>
      </c>
      <c r="L11" s="7">
        <v>0</v>
      </c>
      <c r="M11" s="41">
        <f t="shared" si="0"/>
        <v>2357</v>
      </c>
      <c r="N11" s="49" t="s">
        <v>110</v>
      </c>
      <c r="O11" s="113">
        <v>0</v>
      </c>
    </row>
    <row r="12" spans="1:15" x14ac:dyDescent="0.25">
      <c r="A12" s="50" t="s">
        <v>17</v>
      </c>
      <c r="B12" s="7">
        <v>21</v>
      </c>
      <c r="C12" s="7">
        <v>241</v>
      </c>
      <c r="D12" s="45">
        <v>64</v>
      </c>
      <c r="E12" s="47">
        <v>0</v>
      </c>
      <c r="F12" s="7">
        <v>0</v>
      </c>
      <c r="G12" s="7">
        <v>0</v>
      </c>
      <c r="H12" s="7">
        <v>0</v>
      </c>
      <c r="I12" s="7">
        <v>0</v>
      </c>
      <c r="J12" s="7">
        <v>0</v>
      </c>
      <c r="K12" s="7">
        <v>0</v>
      </c>
      <c r="L12" s="7">
        <v>0</v>
      </c>
      <c r="M12" s="41">
        <f t="shared" si="0"/>
        <v>326</v>
      </c>
      <c r="N12" s="49" t="s">
        <v>109</v>
      </c>
      <c r="O12" s="113">
        <v>326</v>
      </c>
    </row>
    <row r="13" spans="1:15" x14ac:dyDescent="0.25">
      <c r="A13" s="50" t="s">
        <v>18</v>
      </c>
      <c r="B13" s="7">
        <v>532</v>
      </c>
      <c r="C13" s="7">
        <v>373</v>
      </c>
      <c r="D13" s="45">
        <v>8</v>
      </c>
      <c r="E13" s="47">
        <v>0</v>
      </c>
      <c r="F13" s="7">
        <v>0</v>
      </c>
      <c r="G13" s="7">
        <v>0</v>
      </c>
      <c r="H13" s="7">
        <v>0</v>
      </c>
      <c r="I13" s="7">
        <v>0</v>
      </c>
      <c r="J13" s="7">
        <v>0</v>
      </c>
      <c r="K13" s="7">
        <v>0</v>
      </c>
      <c r="L13" s="7">
        <v>0</v>
      </c>
      <c r="M13" s="41">
        <f t="shared" si="0"/>
        <v>913</v>
      </c>
      <c r="N13" s="49" t="s">
        <v>110</v>
      </c>
      <c r="O13" s="113">
        <v>0</v>
      </c>
    </row>
    <row r="14" spans="1:15" x14ac:dyDescent="0.25">
      <c r="A14" s="50" t="s">
        <v>19</v>
      </c>
      <c r="B14" s="7">
        <v>372</v>
      </c>
      <c r="C14" s="7">
        <v>276</v>
      </c>
      <c r="D14" s="45">
        <v>27</v>
      </c>
      <c r="E14" s="47">
        <v>0</v>
      </c>
      <c r="F14" s="7">
        <v>0</v>
      </c>
      <c r="G14" s="7">
        <v>0</v>
      </c>
      <c r="H14" s="7">
        <v>0</v>
      </c>
      <c r="I14" s="7">
        <v>0</v>
      </c>
      <c r="J14" s="7">
        <v>0</v>
      </c>
      <c r="K14" s="7">
        <v>0</v>
      </c>
      <c r="L14" s="7">
        <v>0</v>
      </c>
      <c r="M14" s="41">
        <f t="shared" si="0"/>
        <v>675</v>
      </c>
      <c r="N14" s="49" t="s">
        <v>110</v>
      </c>
      <c r="O14" s="113">
        <v>0</v>
      </c>
    </row>
    <row r="15" spans="1:15" x14ac:dyDescent="0.25">
      <c r="A15" s="50" t="s">
        <v>20</v>
      </c>
      <c r="B15" s="7">
        <v>226</v>
      </c>
      <c r="C15" s="7">
        <v>100</v>
      </c>
      <c r="D15" s="45">
        <v>7</v>
      </c>
      <c r="E15" s="47">
        <v>0</v>
      </c>
      <c r="F15" s="7">
        <v>0</v>
      </c>
      <c r="G15" s="7">
        <v>0</v>
      </c>
      <c r="H15" s="7">
        <v>0</v>
      </c>
      <c r="I15" s="7">
        <v>0</v>
      </c>
      <c r="J15" s="7">
        <v>0</v>
      </c>
      <c r="K15" s="7">
        <v>0</v>
      </c>
      <c r="L15" s="7">
        <v>0</v>
      </c>
      <c r="M15" s="41">
        <f t="shared" si="0"/>
        <v>333</v>
      </c>
      <c r="N15" s="49" t="s">
        <v>110</v>
      </c>
      <c r="O15" s="113">
        <v>0</v>
      </c>
    </row>
    <row r="16" spans="1:15" x14ac:dyDescent="0.25">
      <c r="A16" s="50" t="s">
        <v>21</v>
      </c>
      <c r="B16" s="7">
        <v>59</v>
      </c>
      <c r="C16" s="7">
        <v>236</v>
      </c>
      <c r="D16" s="45">
        <v>87</v>
      </c>
      <c r="E16" s="47">
        <v>0</v>
      </c>
      <c r="F16" s="7">
        <v>0</v>
      </c>
      <c r="G16" s="7">
        <v>0</v>
      </c>
      <c r="H16" s="7">
        <v>0</v>
      </c>
      <c r="I16" s="7">
        <v>2</v>
      </c>
      <c r="J16" s="7">
        <v>2</v>
      </c>
      <c r="K16" s="7">
        <v>0</v>
      </c>
      <c r="L16" s="7">
        <v>0</v>
      </c>
      <c r="M16" s="41">
        <f t="shared" si="0"/>
        <v>386</v>
      </c>
      <c r="N16" s="49" t="s">
        <v>109</v>
      </c>
      <c r="O16" s="113">
        <v>386</v>
      </c>
    </row>
    <row r="17" spans="1:15" x14ac:dyDescent="0.25">
      <c r="A17" s="50" t="s">
        <v>22</v>
      </c>
      <c r="B17" s="7">
        <v>108</v>
      </c>
      <c r="C17" s="7">
        <v>418</v>
      </c>
      <c r="D17" s="45">
        <v>247</v>
      </c>
      <c r="E17" s="47">
        <v>0</v>
      </c>
      <c r="F17" s="7">
        <v>0</v>
      </c>
      <c r="G17" s="7">
        <v>0</v>
      </c>
      <c r="H17" s="7">
        <v>0</v>
      </c>
      <c r="I17" s="7">
        <v>0</v>
      </c>
      <c r="J17" s="7">
        <v>0</v>
      </c>
      <c r="K17" s="7">
        <v>0</v>
      </c>
      <c r="L17" s="7">
        <v>0</v>
      </c>
      <c r="M17" s="41">
        <f t="shared" si="0"/>
        <v>773</v>
      </c>
      <c r="N17" s="49" t="s">
        <v>110</v>
      </c>
      <c r="O17" s="113">
        <v>0</v>
      </c>
    </row>
    <row r="18" spans="1:15" x14ac:dyDescent="0.25">
      <c r="A18" s="50" t="s">
        <v>23</v>
      </c>
      <c r="B18" s="7">
        <v>804</v>
      </c>
      <c r="C18" s="7">
        <v>2258</v>
      </c>
      <c r="D18" s="45">
        <v>449</v>
      </c>
      <c r="E18" s="47">
        <v>0</v>
      </c>
      <c r="F18" s="7">
        <v>0</v>
      </c>
      <c r="G18" s="7">
        <v>0</v>
      </c>
      <c r="H18" s="7">
        <v>0</v>
      </c>
      <c r="I18" s="7">
        <v>0</v>
      </c>
      <c r="J18" s="7">
        <v>0</v>
      </c>
      <c r="K18" s="7">
        <v>0</v>
      </c>
      <c r="L18" s="7">
        <v>0</v>
      </c>
      <c r="M18" s="41">
        <f t="shared" si="0"/>
        <v>3511</v>
      </c>
      <c r="N18" s="49" t="s">
        <v>110</v>
      </c>
      <c r="O18" s="113">
        <v>0</v>
      </c>
    </row>
    <row r="19" spans="1:15" x14ac:dyDescent="0.25">
      <c r="A19" s="50" t="s">
        <v>24</v>
      </c>
      <c r="B19" s="7">
        <v>23067</v>
      </c>
      <c r="C19" s="7">
        <v>3978</v>
      </c>
      <c r="D19" s="45">
        <v>13197</v>
      </c>
      <c r="E19" s="47">
        <v>1</v>
      </c>
      <c r="F19" s="7">
        <v>0</v>
      </c>
      <c r="G19" s="7">
        <v>0</v>
      </c>
      <c r="H19" s="7">
        <v>0</v>
      </c>
      <c r="I19" s="7">
        <v>0</v>
      </c>
      <c r="J19" s="7">
        <v>0</v>
      </c>
      <c r="K19" s="7">
        <v>0</v>
      </c>
      <c r="L19" s="7">
        <v>0</v>
      </c>
      <c r="M19" s="41">
        <f t="shared" si="0"/>
        <v>40243</v>
      </c>
      <c r="N19" s="49" t="s">
        <v>110</v>
      </c>
      <c r="O19" s="113">
        <v>0</v>
      </c>
    </row>
    <row r="20" spans="1:15" x14ac:dyDescent="0.25">
      <c r="A20" s="50" t="s">
        <v>25</v>
      </c>
      <c r="B20" s="7">
        <v>22</v>
      </c>
      <c r="C20" s="7">
        <v>131</v>
      </c>
      <c r="D20" s="45">
        <v>99</v>
      </c>
      <c r="E20" s="47">
        <v>0</v>
      </c>
      <c r="F20" s="7">
        <v>0</v>
      </c>
      <c r="G20" s="7">
        <v>0</v>
      </c>
      <c r="H20" s="7">
        <v>0</v>
      </c>
      <c r="I20" s="7">
        <v>0</v>
      </c>
      <c r="J20" s="7">
        <v>0</v>
      </c>
      <c r="K20" s="7">
        <v>0</v>
      </c>
      <c r="L20" s="7">
        <v>0</v>
      </c>
      <c r="M20" s="41">
        <f t="shared" si="0"/>
        <v>252</v>
      </c>
      <c r="N20" s="49" t="s">
        <v>110</v>
      </c>
      <c r="O20" s="113">
        <v>0</v>
      </c>
    </row>
    <row r="21" spans="1:15" x14ac:dyDescent="0.25">
      <c r="A21" s="50" t="s">
        <v>26</v>
      </c>
      <c r="B21" s="7">
        <v>9780</v>
      </c>
      <c r="C21" s="7">
        <v>17161</v>
      </c>
      <c r="D21" s="45">
        <v>8960</v>
      </c>
      <c r="E21" s="47">
        <v>28</v>
      </c>
      <c r="F21" s="7">
        <v>9</v>
      </c>
      <c r="G21" s="7">
        <v>10</v>
      </c>
      <c r="H21" s="7">
        <v>0</v>
      </c>
      <c r="I21" s="7">
        <v>21</v>
      </c>
      <c r="J21" s="7">
        <v>257</v>
      </c>
      <c r="K21" s="7">
        <v>30</v>
      </c>
      <c r="L21" s="7">
        <v>5</v>
      </c>
      <c r="M21" s="41">
        <f t="shared" si="0"/>
        <v>36261</v>
      </c>
      <c r="N21" s="49" t="s">
        <v>109</v>
      </c>
      <c r="O21" s="113">
        <v>35449</v>
      </c>
    </row>
    <row r="22" spans="1:15" x14ac:dyDescent="0.25">
      <c r="A22" s="50" t="s">
        <v>27</v>
      </c>
      <c r="B22" s="7">
        <v>1574</v>
      </c>
      <c r="C22" s="7">
        <v>774</v>
      </c>
      <c r="D22" s="45">
        <v>1161</v>
      </c>
      <c r="E22" s="47">
        <v>0</v>
      </c>
      <c r="F22" s="7">
        <v>0</v>
      </c>
      <c r="G22" s="7">
        <v>0</v>
      </c>
      <c r="H22" s="7">
        <v>0</v>
      </c>
      <c r="I22" s="7">
        <v>0</v>
      </c>
      <c r="J22" s="7">
        <v>0</v>
      </c>
      <c r="K22" s="7">
        <v>0</v>
      </c>
      <c r="L22" s="7">
        <v>0</v>
      </c>
      <c r="M22" s="41">
        <f t="shared" si="0"/>
        <v>3509</v>
      </c>
      <c r="N22" s="49" t="s">
        <v>110</v>
      </c>
      <c r="O22" s="113">
        <v>0</v>
      </c>
    </row>
    <row r="23" spans="1:15" x14ac:dyDescent="0.25">
      <c r="A23" s="50" t="s">
        <v>28</v>
      </c>
      <c r="B23" s="7">
        <v>14951</v>
      </c>
      <c r="C23" s="7">
        <v>30609</v>
      </c>
      <c r="D23" s="45">
        <v>8934</v>
      </c>
      <c r="E23" s="47">
        <v>2</v>
      </c>
      <c r="F23" s="7">
        <v>0</v>
      </c>
      <c r="G23" s="7">
        <v>0</v>
      </c>
      <c r="H23" s="7">
        <v>0</v>
      </c>
      <c r="I23" s="7">
        <v>1</v>
      </c>
      <c r="J23" s="7">
        <v>6</v>
      </c>
      <c r="K23" s="7">
        <v>3</v>
      </c>
      <c r="L23" s="7">
        <v>0</v>
      </c>
      <c r="M23" s="41">
        <f t="shared" si="0"/>
        <v>54506</v>
      </c>
      <c r="N23" s="49" t="s">
        <v>109</v>
      </c>
      <c r="O23" s="113">
        <v>898</v>
      </c>
    </row>
    <row r="24" spans="1:15" x14ac:dyDescent="0.25">
      <c r="A24" s="50" t="s">
        <v>29</v>
      </c>
      <c r="B24" s="7">
        <v>647</v>
      </c>
      <c r="C24" s="7">
        <v>2903</v>
      </c>
      <c r="D24" s="45">
        <v>24</v>
      </c>
      <c r="E24" s="47">
        <v>3</v>
      </c>
      <c r="F24" s="7">
        <v>0</v>
      </c>
      <c r="G24" s="7">
        <v>1</v>
      </c>
      <c r="H24" s="7">
        <v>0</v>
      </c>
      <c r="I24" s="7">
        <v>1</v>
      </c>
      <c r="J24" s="7">
        <v>19</v>
      </c>
      <c r="K24" s="7">
        <v>0</v>
      </c>
      <c r="L24" s="7">
        <v>1</v>
      </c>
      <c r="M24" s="41">
        <f t="shared" si="0"/>
        <v>3599</v>
      </c>
      <c r="N24" s="49" t="s">
        <v>109</v>
      </c>
      <c r="O24" s="113">
        <v>3599</v>
      </c>
    </row>
    <row r="25" spans="1:15" x14ac:dyDescent="0.25">
      <c r="A25" s="50" t="s">
        <v>30</v>
      </c>
      <c r="B25" s="7">
        <v>1351</v>
      </c>
      <c r="C25" s="7">
        <v>3287</v>
      </c>
      <c r="D25" s="45">
        <v>28</v>
      </c>
      <c r="E25" s="47">
        <v>0</v>
      </c>
      <c r="F25" s="7">
        <v>0</v>
      </c>
      <c r="G25" s="7">
        <v>0</v>
      </c>
      <c r="H25" s="7">
        <v>0</v>
      </c>
      <c r="I25" s="7">
        <v>0</v>
      </c>
      <c r="J25" s="7">
        <v>0</v>
      </c>
      <c r="K25" s="7">
        <v>0</v>
      </c>
      <c r="L25" s="7">
        <v>0</v>
      </c>
      <c r="M25" s="41">
        <f t="shared" si="0"/>
        <v>4666</v>
      </c>
      <c r="N25" s="49" t="s">
        <v>110</v>
      </c>
      <c r="O25" s="113">
        <v>0</v>
      </c>
    </row>
    <row r="26" spans="1:15" x14ac:dyDescent="0.25">
      <c r="A26" s="50" t="s">
        <v>31</v>
      </c>
      <c r="B26" s="7">
        <v>1519</v>
      </c>
      <c r="C26" s="7">
        <v>1814</v>
      </c>
      <c r="D26" s="45">
        <v>1005</v>
      </c>
      <c r="E26" s="47">
        <v>0</v>
      </c>
      <c r="F26" s="7">
        <v>0</v>
      </c>
      <c r="G26" s="7">
        <v>0</v>
      </c>
      <c r="H26" s="7">
        <v>0</v>
      </c>
      <c r="I26" s="7">
        <v>0</v>
      </c>
      <c r="J26" s="7">
        <v>0</v>
      </c>
      <c r="K26" s="7">
        <v>0</v>
      </c>
      <c r="L26" s="7">
        <v>0</v>
      </c>
      <c r="M26" s="41">
        <f t="shared" si="0"/>
        <v>4338</v>
      </c>
      <c r="N26" s="49" t="s">
        <v>110</v>
      </c>
      <c r="O26" s="113">
        <v>0</v>
      </c>
    </row>
    <row r="27" spans="1:15" x14ac:dyDescent="0.25">
      <c r="A27" s="50" t="s">
        <v>32</v>
      </c>
      <c r="B27" s="7">
        <v>233</v>
      </c>
      <c r="C27" s="7">
        <v>306</v>
      </c>
      <c r="D27" s="45">
        <v>165</v>
      </c>
      <c r="E27" s="47">
        <v>0</v>
      </c>
      <c r="F27" s="7">
        <v>0</v>
      </c>
      <c r="G27" s="7">
        <v>0</v>
      </c>
      <c r="H27" s="7">
        <v>0</v>
      </c>
      <c r="I27" s="7">
        <v>0</v>
      </c>
      <c r="J27" s="7">
        <v>0</v>
      </c>
      <c r="K27" s="7">
        <v>0</v>
      </c>
      <c r="L27" s="7">
        <v>0</v>
      </c>
      <c r="M27" s="41">
        <f t="shared" si="0"/>
        <v>704</v>
      </c>
      <c r="N27" s="49" t="s">
        <v>110</v>
      </c>
      <c r="O27" s="113">
        <v>0</v>
      </c>
    </row>
    <row r="28" spans="1:15" x14ac:dyDescent="0.25">
      <c r="A28" s="50" t="s">
        <v>33</v>
      </c>
      <c r="B28" s="7">
        <v>724</v>
      </c>
      <c r="C28" s="7">
        <v>777</v>
      </c>
      <c r="D28" s="45">
        <v>19</v>
      </c>
      <c r="E28" s="47">
        <v>0</v>
      </c>
      <c r="F28" s="7">
        <v>0</v>
      </c>
      <c r="G28" s="7">
        <v>0</v>
      </c>
      <c r="H28" s="7">
        <v>0</v>
      </c>
      <c r="I28" s="7">
        <v>0</v>
      </c>
      <c r="J28" s="7">
        <v>0</v>
      </c>
      <c r="K28" s="7">
        <v>0</v>
      </c>
      <c r="L28" s="7">
        <v>0</v>
      </c>
      <c r="M28" s="41">
        <f t="shared" si="0"/>
        <v>1520</v>
      </c>
      <c r="N28" s="49" t="s">
        <v>110</v>
      </c>
      <c r="O28" s="113">
        <v>0</v>
      </c>
    </row>
    <row r="29" spans="1:15" x14ac:dyDescent="0.25">
      <c r="A29" s="50" t="s">
        <v>34</v>
      </c>
      <c r="B29" s="7">
        <v>658</v>
      </c>
      <c r="C29" s="7">
        <v>447</v>
      </c>
      <c r="D29" s="45">
        <v>14</v>
      </c>
      <c r="E29" s="47">
        <v>0</v>
      </c>
      <c r="F29" s="7">
        <v>0</v>
      </c>
      <c r="G29" s="7">
        <v>0</v>
      </c>
      <c r="H29" s="7">
        <v>0</v>
      </c>
      <c r="I29" s="7">
        <v>0</v>
      </c>
      <c r="J29" s="7">
        <v>0</v>
      </c>
      <c r="K29" s="7">
        <v>0</v>
      </c>
      <c r="L29" s="7">
        <v>0</v>
      </c>
      <c r="M29" s="41">
        <f t="shared" si="0"/>
        <v>1119</v>
      </c>
      <c r="N29" s="49" t="s">
        <v>110</v>
      </c>
      <c r="O29" s="113">
        <v>0</v>
      </c>
    </row>
    <row r="30" spans="1:15" x14ac:dyDescent="0.25">
      <c r="A30" s="50" t="s">
        <v>35</v>
      </c>
      <c r="B30" s="7">
        <v>16</v>
      </c>
      <c r="C30" s="7">
        <v>88</v>
      </c>
      <c r="D30" s="45">
        <v>50</v>
      </c>
      <c r="E30" s="47">
        <v>0</v>
      </c>
      <c r="F30" s="7">
        <v>0</v>
      </c>
      <c r="G30" s="7">
        <v>0</v>
      </c>
      <c r="H30" s="7">
        <v>0</v>
      </c>
      <c r="I30" s="7">
        <v>0</v>
      </c>
      <c r="J30" s="7">
        <v>0</v>
      </c>
      <c r="K30" s="7">
        <v>0</v>
      </c>
      <c r="L30" s="7">
        <v>0</v>
      </c>
      <c r="M30" s="41">
        <f t="shared" si="0"/>
        <v>154</v>
      </c>
      <c r="N30" s="49" t="s">
        <v>110</v>
      </c>
      <c r="O30" s="113">
        <v>0</v>
      </c>
    </row>
    <row r="31" spans="1:15" x14ac:dyDescent="0.25">
      <c r="A31" s="50" t="s">
        <v>36</v>
      </c>
      <c r="B31" s="7">
        <v>77</v>
      </c>
      <c r="C31" s="7">
        <v>43</v>
      </c>
      <c r="D31" s="45">
        <v>66</v>
      </c>
      <c r="E31" s="47">
        <v>0</v>
      </c>
      <c r="F31" s="7">
        <v>0</v>
      </c>
      <c r="G31" s="7">
        <v>0</v>
      </c>
      <c r="H31" s="7">
        <v>0</v>
      </c>
      <c r="I31" s="7">
        <v>0</v>
      </c>
      <c r="J31" s="7">
        <v>0</v>
      </c>
      <c r="K31" s="7">
        <v>0</v>
      </c>
      <c r="L31" s="7">
        <v>0</v>
      </c>
      <c r="M31" s="41">
        <f t="shared" si="0"/>
        <v>186</v>
      </c>
      <c r="N31" s="49" t="s">
        <v>110</v>
      </c>
      <c r="O31" s="113">
        <v>0</v>
      </c>
    </row>
    <row r="32" spans="1:15" x14ac:dyDescent="0.25">
      <c r="A32" s="50" t="s">
        <v>37</v>
      </c>
      <c r="B32" s="7">
        <v>10</v>
      </c>
      <c r="C32" s="7">
        <v>162</v>
      </c>
      <c r="D32" s="45">
        <v>47</v>
      </c>
      <c r="E32" s="47">
        <v>0</v>
      </c>
      <c r="F32" s="7">
        <v>0</v>
      </c>
      <c r="G32" s="7">
        <v>0</v>
      </c>
      <c r="H32" s="7">
        <v>0</v>
      </c>
      <c r="I32" s="7">
        <v>0</v>
      </c>
      <c r="J32" s="7">
        <v>0</v>
      </c>
      <c r="K32" s="7">
        <v>0</v>
      </c>
      <c r="L32" s="7">
        <v>0</v>
      </c>
      <c r="M32" s="41">
        <f t="shared" si="0"/>
        <v>219</v>
      </c>
      <c r="N32" s="49" t="s">
        <v>110</v>
      </c>
      <c r="O32" s="113">
        <v>0</v>
      </c>
    </row>
    <row r="33" spans="1:15" x14ac:dyDescent="0.25">
      <c r="A33" s="50" t="s">
        <v>38</v>
      </c>
      <c r="B33" s="7">
        <v>28107</v>
      </c>
      <c r="C33" s="7">
        <v>17563</v>
      </c>
      <c r="D33" s="45">
        <v>8416</v>
      </c>
      <c r="E33" s="47">
        <v>0</v>
      </c>
      <c r="F33" s="7">
        <v>0</v>
      </c>
      <c r="G33" s="7">
        <v>0</v>
      </c>
      <c r="H33" s="7">
        <v>0</v>
      </c>
      <c r="I33" s="7">
        <v>0</v>
      </c>
      <c r="J33" s="7">
        <v>0</v>
      </c>
      <c r="K33" s="7">
        <v>0</v>
      </c>
      <c r="L33" s="7">
        <v>0</v>
      </c>
      <c r="M33" s="41">
        <f t="shared" si="0"/>
        <v>54086</v>
      </c>
      <c r="N33" s="49" t="s">
        <v>110</v>
      </c>
      <c r="O33" s="113">
        <v>0</v>
      </c>
    </row>
    <row r="34" spans="1:15" x14ac:dyDescent="0.25">
      <c r="A34" s="50" t="s">
        <v>39</v>
      </c>
      <c r="B34" s="7">
        <v>21</v>
      </c>
      <c r="C34" s="7">
        <v>129</v>
      </c>
      <c r="D34" s="45">
        <v>36</v>
      </c>
      <c r="E34" s="47">
        <v>0</v>
      </c>
      <c r="F34" s="7">
        <v>0</v>
      </c>
      <c r="G34" s="7">
        <v>0</v>
      </c>
      <c r="H34" s="7">
        <v>0</v>
      </c>
      <c r="I34" s="7">
        <v>0</v>
      </c>
      <c r="J34" s="7">
        <v>1</v>
      </c>
      <c r="K34" s="7">
        <v>0</v>
      </c>
      <c r="L34" s="7">
        <v>0</v>
      </c>
      <c r="M34" s="41">
        <f t="shared" si="0"/>
        <v>187</v>
      </c>
      <c r="N34" s="49" t="s">
        <v>109</v>
      </c>
      <c r="O34" s="113">
        <v>187</v>
      </c>
    </row>
    <row r="35" spans="1:15" x14ac:dyDescent="0.25">
      <c r="A35" s="51" t="s">
        <v>40</v>
      </c>
      <c r="B35" s="7">
        <v>78</v>
      </c>
      <c r="C35" s="7">
        <v>574</v>
      </c>
      <c r="D35" s="45">
        <v>196</v>
      </c>
      <c r="E35" s="47">
        <v>3</v>
      </c>
      <c r="F35" s="7">
        <v>0</v>
      </c>
      <c r="G35" s="7">
        <v>0</v>
      </c>
      <c r="H35" s="7">
        <v>0</v>
      </c>
      <c r="I35" s="7">
        <v>0</v>
      </c>
      <c r="J35" s="7">
        <v>0</v>
      </c>
      <c r="K35" s="7">
        <v>0</v>
      </c>
      <c r="L35" s="7">
        <v>0</v>
      </c>
      <c r="M35" s="41">
        <f t="shared" si="0"/>
        <v>851</v>
      </c>
      <c r="N35" s="49" t="s">
        <v>109</v>
      </c>
      <c r="O35" s="113">
        <v>851</v>
      </c>
    </row>
    <row r="36" spans="1:15" x14ac:dyDescent="0.25">
      <c r="A36" s="50" t="s">
        <v>41</v>
      </c>
      <c r="B36" s="7">
        <v>2446</v>
      </c>
      <c r="C36" s="7">
        <v>1913</v>
      </c>
      <c r="D36" s="45">
        <v>575</v>
      </c>
      <c r="E36" s="47">
        <v>0</v>
      </c>
      <c r="F36" s="7">
        <v>0</v>
      </c>
      <c r="G36" s="7">
        <v>0</v>
      </c>
      <c r="H36" s="7">
        <v>0</v>
      </c>
      <c r="I36" s="7">
        <v>0</v>
      </c>
      <c r="J36" s="7">
        <v>0</v>
      </c>
      <c r="K36" s="7">
        <v>0</v>
      </c>
      <c r="L36" s="7">
        <v>0</v>
      </c>
      <c r="M36" s="41">
        <f t="shared" si="0"/>
        <v>4934</v>
      </c>
      <c r="N36" s="49" t="s">
        <v>110</v>
      </c>
      <c r="O36" s="113">
        <v>0</v>
      </c>
    </row>
    <row r="37" spans="1:15" x14ac:dyDescent="0.25">
      <c r="A37" s="50" t="s">
        <v>42</v>
      </c>
      <c r="B37" s="7">
        <v>228</v>
      </c>
      <c r="C37" s="7">
        <v>98</v>
      </c>
      <c r="D37" s="45">
        <v>107</v>
      </c>
      <c r="E37" s="47">
        <v>0</v>
      </c>
      <c r="F37" s="7">
        <v>0</v>
      </c>
      <c r="G37" s="7">
        <v>0</v>
      </c>
      <c r="H37" s="7">
        <v>0</v>
      </c>
      <c r="I37" s="7">
        <v>0</v>
      </c>
      <c r="J37" s="7">
        <v>0</v>
      </c>
      <c r="K37" s="7">
        <v>0</v>
      </c>
      <c r="L37" s="7">
        <v>0</v>
      </c>
      <c r="M37" s="41">
        <f t="shared" si="0"/>
        <v>433</v>
      </c>
      <c r="N37" s="49" t="s">
        <v>110</v>
      </c>
      <c r="O37" s="113">
        <v>0</v>
      </c>
    </row>
    <row r="38" spans="1:15" x14ac:dyDescent="0.25">
      <c r="A38" s="50" t="s">
        <v>43</v>
      </c>
      <c r="B38" s="7">
        <v>14446</v>
      </c>
      <c r="C38" s="7">
        <v>13496</v>
      </c>
      <c r="D38" s="45">
        <v>4675</v>
      </c>
      <c r="E38" s="47">
        <v>17</v>
      </c>
      <c r="F38" s="7">
        <v>5</v>
      </c>
      <c r="G38" s="7">
        <v>1</v>
      </c>
      <c r="H38" s="7">
        <v>1</v>
      </c>
      <c r="I38" s="7">
        <v>13</v>
      </c>
      <c r="J38" s="7">
        <v>60</v>
      </c>
      <c r="K38" s="7">
        <v>9</v>
      </c>
      <c r="L38" s="7">
        <v>4</v>
      </c>
      <c r="M38" s="41">
        <f t="shared" si="0"/>
        <v>32727</v>
      </c>
      <c r="N38" s="49" t="s">
        <v>109</v>
      </c>
      <c r="O38" s="113">
        <v>11952</v>
      </c>
    </row>
    <row r="39" spans="1:15" x14ac:dyDescent="0.25">
      <c r="A39" s="50" t="s">
        <v>44</v>
      </c>
      <c r="B39" s="7">
        <v>783</v>
      </c>
      <c r="C39" s="7">
        <v>623</v>
      </c>
      <c r="D39" s="45">
        <v>24</v>
      </c>
      <c r="E39" s="47">
        <v>0</v>
      </c>
      <c r="F39" s="7">
        <v>0</v>
      </c>
      <c r="G39" s="7">
        <v>0</v>
      </c>
      <c r="H39" s="7">
        <v>0</v>
      </c>
      <c r="I39" s="7">
        <v>0</v>
      </c>
      <c r="J39" s="7">
        <v>0</v>
      </c>
      <c r="K39" s="7">
        <v>0</v>
      </c>
      <c r="L39" s="7">
        <v>0</v>
      </c>
      <c r="M39" s="41">
        <f t="shared" si="0"/>
        <v>1430</v>
      </c>
      <c r="N39" s="49" t="s">
        <v>110</v>
      </c>
      <c r="O39" s="113">
        <v>0</v>
      </c>
    </row>
    <row r="40" spans="1:15" x14ac:dyDescent="0.25">
      <c r="A40" s="50" t="s">
        <v>45</v>
      </c>
      <c r="B40" s="7">
        <v>66</v>
      </c>
      <c r="C40" s="7">
        <v>496</v>
      </c>
      <c r="D40" s="45">
        <v>156</v>
      </c>
      <c r="E40" s="47">
        <v>0</v>
      </c>
      <c r="F40" s="7">
        <v>0</v>
      </c>
      <c r="G40" s="7">
        <v>0</v>
      </c>
      <c r="H40" s="7">
        <v>0</v>
      </c>
      <c r="I40" s="7">
        <v>0</v>
      </c>
      <c r="J40" s="7">
        <v>0</v>
      </c>
      <c r="K40" s="7">
        <v>0</v>
      </c>
      <c r="L40" s="7">
        <v>0</v>
      </c>
      <c r="M40" s="41">
        <f t="shared" si="0"/>
        <v>718</v>
      </c>
      <c r="N40" s="49" t="s">
        <v>109</v>
      </c>
      <c r="O40" s="113">
        <v>718</v>
      </c>
    </row>
    <row r="41" spans="1:15" x14ac:dyDescent="0.25">
      <c r="A41" s="50" t="s">
        <v>46</v>
      </c>
      <c r="B41" s="7">
        <v>389</v>
      </c>
      <c r="C41" s="7">
        <v>2084</v>
      </c>
      <c r="D41" s="45">
        <v>436</v>
      </c>
      <c r="E41" s="47">
        <v>4</v>
      </c>
      <c r="F41" s="7">
        <v>1</v>
      </c>
      <c r="G41" s="7">
        <v>0</v>
      </c>
      <c r="H41" s="7">
        <v>0</v>
      </c>
      <c r="I41" s="7">
        <v>0</v>
      </c>
      <c r="J41" s="7">
        <v>7</v>
      </c>
      <c r="K41" s="7">
        <v>4</v>
      </c>
      <c r="L41" s="7">
        <v>1</v>
      </c>
      <c r="M41" s="41">
        <f t="shared" si="0"/>
        <v>2926</v>
      </c>
      <c r="N41" s="49" t="s">
        <v>109</v>
      </c>
      <c r="O41" s="113">
        <v>2926</v>
      </c>
    </row>
    <row r="42" spans="1:15" x14ac:dyDescent="0.25">
      <c r="A42" s="50" t="s">
        <v>47</v>
      </c>
      <c r="B42" s="7">
        <v>5541</v>
      </c>
      <c r="C42" s="7">
        <v>12919</v>
      </c>
      <c r="D42" s="45">
        <v>483</v>
      </c>
      <c r="E42" s="47">
        <v>0</v>
      </c>
      <c r="F42" s="7">
        <v>0</v>
      </c>
      <c r="G42" s="7">
        <v>0</v>
      </c>
      <c r="H42" s="7">
        <v>0</v>
      </c>
      <c r="I42" s="7">
        <v>0</v>
      </c>
      <c r="J42" s="7">
        <v>1</v>
      </c>
      <c r="K42" s="7">
        <v>0</v>
      </c>
      <c r="L42" s="7">
        <v>0</v>
      </c>
      <c r="M42" s="41">
        <f t="shared" si="0"/>
        <v>18944</v>
      </c>
      <c r="N42" s="49" t="s">
        <v>110</v>
      </c>
      <c r="O42" s="113">
        <v>0</v>
      </c>
    </row>
    <row r="43" spans="1:15" x14ac:dyDescent="0.25">
      <c r="A43" s="50" t="s">
        <v>48</v>
      </c>
      <c r="B43" s="7">
        <v>59</v>
      </c>
      <c r="C43" s="7">
        <v>129</v>
      </c>
      <c r="D43" s="45">
        <v>4</v>
      </c>
      <c r="E43" s="47">
        <v>0</v>
      </c>
      <c r="F43" s="7">
        <v>0</v>
      </c>
      <c r="G43" s="7">
        <v>0</v>
      </c>
      <c r="H43" s="7">
        <v>0</v>
      </c>
      <c r="I43" s="7">
        <v>0</v>
      </c>
      <c r="J43" s="7">
        <v>0</v>
      </c>
      <c r="K43" s="7">
        <v>0</v>
      </c>
      <c r="L43" s="7">
        <v>0</v>
      </c>
      <c r="M43" s="41">
        <f t="shared" si="0"/>
        <v>192</v>
      </c>
      <c r="N43" s="49" t="s">
        <v>110</v>
      </c>
      <c r="O43" s="113">
        <v>0</v>
      </c>
    </row>
    <row r="44" spans="1:15" x14ac:dyDescent="0.25">
      <c r="A44" s="50" t="s">
        <v>49</v>
      </c>
      <c r="B44" s="7">
        <v>59</v>
      </c>
      <c r="C44" s="7">
        <v>341</v>
      </c>
      <c r="D44" s="45">
        <v>125</v>
      </c>
      <c r="E44" s="47">
        <v>0</v>
      </c>
      <c r="F44" s="7">
        <v>0</v>
      </c>
      <c r="G44" s="7">
        <v>0</v>
      </c>
      <c r="H44" s="7">
        <v>0</v>
      </c>
      <c r="I44" s="7">
        <v>0</v>
      </c>
      <c r="J44" s="7">
        <v>0</v>
      </c>
      <c r="K44" s="7">
        <v>0</v>
      </c>
      <c r="L44" s="7">
        <v>0</v>
      </c>
      <c r="M44" s="41">
        <f t="shared" si="0"/>
        <v>525</v>
      </c>
      <c r="N44" s="49" t="s">
        <v>110</v>
      </c>
      <c r="O44" s="113">
        <v>0</v>
      </c>
    </row>
    <row r="45" spans="1:15" x14ac:dyDescent="0.25">
      <c r="A45" s="50" t="s">
        <v>50</v>
      </c>
      <c r="B45" s="7">
        <v>453</v>
      </c>
      <c r="C45" s="7">
        <v>1176</v>
      </c>
      <c r="D45" s="45">
        <v>781</v>
      </c>
      <c r="E45" s="47">
        <v>0</v>
      </c>
      <c r="F45" s="7">
        <v>0</v>
      </c>
      <c r="G45" s="7">
        <v>0</v>
      </c>
      <c r="H45" s="7">
        <v>0</v>
      </c>
      <c r="I45" s="7">
        <v>0</v>
      </c>
      <c r="J45" s="7">
        <v>0</v>
      </c>
      <c r="K45" s="7">
        <v>0</v>
      </c>
      <c r="L45" s="7">
        <v>0</v>
      </c>
      <c r="M45" s="41">
        <f t="shared" si="0"/>
        <v>2410</v>
      </c>
      <c r="N45" s="49" t="s">
        <v>110</v>
      </c>
      <c r="O45" s="113">
        <v>0</v>
      </c>
    </row>
    <row r="46" spans="1:15" x14ac:dyDescent="0.25">
      <c r="A46" s="50" t="s">
        <v>51</v>
      </c>
      <c r="B46" s="7">
        <v>1511</v>
      </c>
      <c r="C46" s="7">
        <v>3777</v>
      </c>
      <c r="D46" s="45">
        <v>313</v>
      </c>
      <c r="E46" s="47">
        <v>0</v>
      </c>
      <c r="F46" s="7">
        <v>0</v>
      </c>
      <c r="G46" s="7">
        <v>0</v>
      </c>
      <c r="H46" s="7">
        <v>0</v>
      </c>
      <c r="I46" s="7">
        <v>0</v>
      </c>
      <c r="J46" s="7">
        <v>0</v>
      </c>
      <c r="K46" s="7">
        <v>0</v>
      </c>
      <c r="L46" s="7">
        <v>0</v>
      </c>
      <c r="M46" s="41">
        <f t="shared" si="0"/>
        <v>5601</v>
      </c>
      <c r="N46" s="49" t="s">
        <v>110</v>
      </c>
      <c r="O46" s="113">
        <v>0</v>
      </c>
    </row>
    <row r="47" spans="1:15" x14ac:dyDescent="0.25">
      <c r="A47" s="50" t="s">
        <v>52</v>
      </c>
      <c r="B47" s="7">
        <v>453</v>
      </c>
      <c r="C47" s="7">
        <v>1913</v>
      </c>
      <c r="D47" s="45">
        <v>409</v>
      </c>
      <c r="E47" s="47">
        <v>1</v>
      </c>
      <c r="F47" s="7">
        <v>0</v>
      </c>
      <c r="G47" s="7">
        <v>0</v>
      </c>
      <c r="H47" s="7">
        <v>0</v>
      </c>
      <c r="I47" s="7">
        <v>0</v>
      </c>
      <c r="J47" s="7">
        <v>11</v>
      </c>
      <c r="K47" s="7">
        <v>3</v>
      </c>
      <c r="L47" s="7">
        <v>0</v>
      </c>
      <c r="M47" s="41">
        <f t="shared" si="0"/>
        <v>2790</v>
      </c>
      <c r="N47" s="49" t="s">
        <v>109</v>
      </c>
      <c r="O47" s="113">
        <v>2790</v>
      </c>
    </row>
    <row r="48" spans="1:15" x14ac:dyDescent="0.25">
      <c r="A48" s="50" t="s">
        <v>53</v>
      </c>
      <c r="B48" s="7">
        <v>541</v>
      </c>
      <c r="C48" s="7">
        <v>939</v>
      </c>
      <c r="D48" s="45">
        <v>57</v>
      </c>
      <c r="E48" s="47">
        <v>0</v>
      </c>
      <c r="F48" s="7">
        <v>0</v>
      </c>
      <c r="G48" s="7">
        <v>0</v>
      </c>
      <c r="H48" s="7">
        <v>0</v>
      </c>
      <c r="I48" s="7">
        <v>0</v>
      </c>
      <c r="J48" s="7">
        <v>0</v>
      </c>
      <c r="K48" s="7">
        <v>0</v>
      </c>
      <c r="L48" s="7">
        <v>0</v>
      </c>
      <c r="M48" s="41">
        <f t="shared" si="0"/>
        <v>1537</v>
      </c>
      <c r="N48" s="49" t="s">
        <v>110</v>
      </c>
      <c r="O48" s="113">
        <v>0</v>
      </c>
    </row>
    <row r="49" spans="1:15" x14ac:dyDescent="0.25">
      <c r="A49" s="50" t="s">
        <v>54</v>
      </c>
      <c r="B49" s="7">
        <v>419</v>
      </c>
      <c r="C49" s="7">
        <v>384</v>
      </c>
      <c r="D49" s="45">
        <v>10</v>
      </c>
      <c r="E49" s="47">
        <v>0</v>
      </c>
      <c r="F49" s="7">
        <v>0</v>
      </c>
      <c r="G49" s="7">
        <v>0</v>
      </c>
      <c r="H49" s="7">
        <v>0</v>
      </c>
      <c r="I49" s="7">
        <v>0</v>
      </c>
      <c r="J49" s="7">
        <v>0</v>
      </c>
      <c r="K49" s="7">
        <v>0</v>
      </c>
      <c r="L49" s="7">
        <v>0</v>
      </c>
      <c r="M49" s="41">
        <f t="shared" si="0"/>
        <v>813</v>
      </c>
      <c r="N49" s="49" t="s">
        <v>110</v>
      </c>
      <c r="O49" s="113">
        <v>0</v>
      </c>
    </row>
    <row r="50" spans="1:15" x14ac:dyDescent="0.25">
      <c r="A50" s="50" t="s">
        <v>55</v>
      </c>
      <c r="B50" s="7">
        <v>336</v>
      </c>
      <c r="C50" s="7">
        <v>565</v>
      </c>
      <c r="D50" s="45">
        <v>554</v>
      </c>
      <c r="E50" s="47">
        <v>0</v>
      </c>
      <c r="F50" s="7">
        <v>0</v>
      </c>
      <c r="G50" s="7">
        <v>0</v>
      </c>
      <c r="H50" s="7">
        <v>0</v>
      </c>
      <c r="I50" s="7">
        <v>0</v>
      </c>
      <c r="J50" s="7">
        <v>0</v>
      </c>
      <c r="K50" s="7">
        <v>0</v>
      </c>
      <c r="L50" s="7">
        <v>0</v>
      </c>
      <c r="M50" s="41">
        <f t="shared" si="0"/>
        <v>1455</v>
      </c>
      <c r="N50" s="49" t="s">
        <v>110</v>
      </c>
      <c r="O50" s="113">
        <v>0</v>
      </c>
    </row>
    <row r="51" spans="1:15" x14ac:dyDescent="0.25">
      <c r="A51" s="50" t="s">
        <v>56</v>
      </c>
      <c r="B51" s="7">
        <v>54</v>
      </c>
      <c r="C51" s="7">
        <v>641</v>
      </c>
      <c r="D51" s="45">
        <v>11</v>
      </c>
      <c r="E51" s="47">
        <v>0</v>
      </c>
      <c r="F51" s="7">
        <v>0</v>
      </c>
      <c r="G51" s="7">
        <v>0</v>
      </c>
      <c r="H51" s="7">
        <v>0</v>
      </c>
      <c r="I51" s="7">
        <v>0</v>
      </c>
      <c r="J51" s="7">
        <v>2</v>
      </c>
      <c r="K51" s="7">
        <v>1</v>
      </c>
      <c r="L51" s="7">
        <v>0</v>
      </c>
      <c r="M51" s="41">
        <f t="shared" si="0"/>
        <v>709</v>
      </c>
      <c r="N51" s="49" t="s">
        <v>109</v>
      </c>
      <c r="O51" s="113">
        <v>709</v>
      </c>
    </row>
    <row r="52" spans="1:15" x14ac:dyDescent="0.25">
      <c r="A52" s="50" t="s">
        <v>57</v>
      </c>
      <c r="B52" s="7">
        <v>873</v>
      </c>
      <c r="C52" s="7">
        <v>380</v>
      </c>
      <c r="D52" s="45">
        <v>137</v>
      </c>
      <c r="E52" s="47">
        <v>2</v>
      </c>
      <c r="F52" s="7">
        <v>0</v>
      </c>
      <c r="G52" s="7">
        <v>0</v>
      </c>
      <c r="H52" s="7">
        <v>0</v>
      </c>
      <c r="I52" s="7">
        <v>4</v>
      </c>
      <c r="J52" s="7">
        <v>7</v>
      </c>
      <c r="K52" s="7">
        <v>1</v>
      </c>
      <c r="L52" s="7">
        <v>0</v>
      </c>
      <c r="M52" s="41">
        <f t="shared" si="0"/>
        <v>1404</v>
      </c>
      <c r="N52" s="49" t="s">
        <v>110</v>
      </c>
      <c r="O52" s="113">
        <v>0</v>
      </c>
    </row>
    <row r="53" spans="1:15" x14ac:dyDescent="0.25">
      <c r="A53" s="50" t="s">
        <v>58</v>
      </c>
      <c r="B53" s="7">
        <v>224</v>
      </c>
      <c r="C53" s="7">
        <v>1047</v>
      </c>
      <c r="D53" s="45">
        <v>208</v>
      </c>
      <c r="E53" s="47">
        <v>3</v>
      </c>
      <c r="F53" s="7">
        <v>0</v>
      </c>
      <c r="G53" s="7">
        <v>0</v>
      </c>
      <c r="H53" s="7">
        <v>0</v>
      </c>
      <c r="I53" s="7">
        <v>0</v>
      </c>
      <c r="J53" s="7">
        <v>3</v>
      </c>
      <c r="K53" s="7">
        <v>3</v>
      </c>
      <c r="L53" s="7">
        <v>0</v>
      </c>
      <c r="M53" s="41">
        <f t="shared" si="0"/>
        <v>1488</v>
      </c>
      <c r="N53" s="49" t="s">
        <v>109</v>
      </c>
      <c r="O53" s="113">
        <v>1488</v>
      </c>
    </row>
    <row r="54" spans="1:15" x14ac:dyDescent="0.25">
      <c r="A54" s="50" t="s">
        <v>59</v>
      </c>
      <c r="B54" s="7">
        <v>6808</v>
      </c>
      <c r="C54" s="7">
        <v>5238</v>
      </c>
      <c r="D54" s="45">
        <v>368</v>
      </c>
      <c r="E54" s="47">
        <v>0</v>
      </c>
      <c r="F54" s="7">
        <v>0</v>
      </c>
      <c r="G54" s="7">
        <v>0</v>
      </c>
      <c r="H54" s="7">
        <v>0</v>
      </c>
      <c r="I54" s="7">
        <v>0</v>
      </c>
      <c r="J54" s="7">
        <v>0</v>
      </c>
      <c r="K54" s="7">
        <v>0</v>
      </c>
      <c r="L54" s="7">
        <v>0</v>
      </c>
      <c r="M54" s="41">
        <f t="shared" si="0"/>
        <v>12414</v>
      </c>
      <c r="N54" s="49" t="s">
        <v>110</v>
      </c>
      <c r="O54" s="113">
        <v>0</v>
      </c>
    </row>
    <row r="55" spans="1:15" x14ac:dyDescent="0.25">
      <c r="A55" s="50" t="s">
        <v>60</v>
      </c>
      <c r="B55" s="7">
        <v>31</v>
      </c>
      <c r="C55" s="7">
        <v>619</v>
      </c>
      <c r="D55" s="45">
        <v>229</v>
      </c>
      <c r="E55" s="47">
        <v>0</v>
      </c>
      <c r="F55" s="7">
        <v>0</v>
      </c>
      <c r="G55" s="7">
        <v>0</v>
      </c>
      <c r="H55" s="7">
        <v>0</v>
      </c>
      <c r="I55" s="7">
        <v>0</v>
      </c>
      <c r="J55" s="7">
        <v>0</v>
      </c>
      <c r="K55" s="7">
        <v>0</v>
      </c>
      <c r="L55" s="7">
        <v>0</v>
      </c>
      <c r="M55" s="41">
        <f t="shared" si="0"/>
        <v>879</v>
      </c>
      <c r="N55" s="49" t="s">
        <v>110</v>
      </c>
      <c r="O55" s="113">
        <v>0</v>
      </c>
    </row>
    <row r="56" spans="1:15" x14ac:dyDescent="0.25">
      <c r="A56" s="50" t="s">
        <v>61</v>
      </c>
      <c r="B56" s="7">
        <v>261</v>
      </c>
      <c r="C56" s="7">
        <v>449</v>
      </c>
      <c r="D56" s="45">
        <v>305</v>
      </c>
      <c r="E56" s="47">
        <v>0</v>
      </c>
      <c r="F56" s="7">
        <v>0</v>
      </c>
      <c r="G56" s="7">
        <v>0</v>
      </c>
      <c r="H56" s="7">
        <v>0</v>
      </c>
      <c r="I56" s="7">
        <v>0</v>
      </c>
      <c r="J56" s="7">
        <v>0</v>
      </c>
      <c r="K56" s="7">
        <v>0</v>
      </c>
      <c r="L56" s="7">
        <v>0</v>
      </c>
      <c r="M56" s="41">
        <f t="shared" si="0"/>
        <v>1015</v>
      </c>
      <c r="N56" s="49" t="s">
        <v>110</v>
      </c>
      <c r="O56" s="113">
        <v>0</v>
      </c>
    </row>
    <row r="57" spans="1:15" x14ac:dyDescent="0.25">
      <c r="A57" s="50" t="s">
        <v>62</v>
      </c>
      <c r="B57" s="7">
        <v>1315</v>
      </c>
      <c r="C57" s="7">
        <v>792</v>
      </c>
      <c r="D57" s="45">
        <v>192</v>
      </c>
      <c r="E57" s="47">
        <v>0</v>
      </c>
      <c r="F57" s="7">
        <v>0</v>
      </c>
      <c r="G57" s="7">
        <v>0</v>
      </c>
      <c r="H57" s="7">
        <v>0</v>
      </c>
      <c r="I57" s="7">
        <v>0</v>
      </c>
      <c r="J57" s="7">
        <v>0</v>
      </c>
      <c r="K57" s="7">
        <v>0</v>
      </c>
      <c r="L57" s="7">
        <v>0</v>
      </c>
      <c r="M57" s="41">
        <f t="shared" si="0"/>
        <v>2299</v>
      </c>
      <c r="N57" s="49" t="s">
        <v>110</v>
      </c>
      <c r="O57" s="113">
        <v>0</v>
      </c>
    </row>
    <row r="58" spans="1:15" x14ac:dyDescent="0.25">
      <c r="A58" s="50" t="s">
        <v>63</v>
      </c>
      <c r="B58" s="7">
        <v>484</v>
      </c>
      <c r="C58" s="7">
        <v>245</v>
      </c>
      <c r="D58" s="45">
        <v>16</v>
      </c>
      <c r="E58" s="47">
        <v>0</v>
      </c>
      <c r="F58" s="7">
        <v>0</v>
      </c>
      <c r="G58" s="7">
        <v>0</v>
      </c>
      <c r="H58" s="7">
        <v>0</v>
      </c>
      <c r="I58" s="7">
        <v>0</v>
      </c>
      <c r="J58" s="7">
        <v>0</v>
      </c>
      <c r="K58" s="7">
        <v>0</v>
      </c>
      <c r="L58" s="7">
        <v>0</v>
      </c>
      <c r="M58" s="41">
        <f t="shared" si="0"/>
        <v>745</v>
      </c>
      <c r="N58" s="49" t="s">
        <v>110</v>
      </c>
      <c r="O58" s="113">
        <v>0</v>
      </c>
    </row>
    <row r="59" spans="1:15" x14ac:dyDescent="0.25">
      <c r="A59" s="50" t="s">
        <v>64</v>
      </c>
      <c r="B59" s="7">
        <v>33</v>
      </c>
      <c r="C59" s="7">
        <v>15</v>
      </c>
      <c r="D59" s="45">
        <v>13</v>
      </c>
      <c r="E59" s="47">
        <v>0</v>
      </c>
      <c r="F59" s="7">
        <v>0</v>
      </c>
      <c r="G59" s="7">
        <v>0</v>
      </c>
      <c r="H59" s="7">
        <v>0</v>
      </c>
      <c r="I59" s="7">
        <v>0</v>
      </c>
      <c r="J59" s="7">
        <v>0</v>
      </c>
      <c r="K59" s="7">
        <v>0</v>
      </c>
      <c r="L59" s="7">
        <v>0</v>
      </c>
      <c r="M59" s="41">
        <f t="shared" si="0"/>
        <v>61</v>
      </c>
      <c r="N59" s="49" t="s">
        <v>110</v>
      </c>
      <c r="O59" s="113">
        <v>0</v>
      </c>
    </row>
    <row r="60" spans="1:15" x14ac:dyDescent="0.25">
      <c r="A60" s="50" t="s">
        <v>65</v>
      </c>
      <c r="B60" s="7">
        <v>535</v>
      </c>
      <c r="C60" s="7">
        <v>131</v>
      </c>
      <c r="D60" s="45">
        <v>264</v>
      </c>
      <c r="E60" s="47">
        <v>0</v>
      </c>
      <c r="F60" s="7">
        <v>0</v>
      </c>
      <c r="G60" s="7">
        <v>0</v>
      </c>
      <c r="H60" s="7">
        <v>0</v>
      </c>
      <c r="I60" s="7">
        <v>0</v>
      </c>
      <c r="J60" s="7">
        <v>0</v>
      </c>
      <c r="K60" s="7">
        <v>0</v>
      </c>
      <c r="L60" s="7">
        <v>0</v>
      </c>
      <c r="M60" s="41">
        <f t="shared" si="0"/>
        <v>930</v>
      </c>
      <c r="N60" s="49" t="s">
        <v>110</v>
      </c>
      <c r="O60" s="113">
        <v>0</v>
      </c>
    </row>
    <row r="61" spans="1:15" x14ac:dyDescent="0.25">
      <c r="A61" s="50" t="s">
        <v>66</v>
      </c>
      <c r="B61" s="7">
        <v>58</v>
      </c>
      <c r="C61" s="7">
        <v>412</v>
      </c>
      <c r="D61" s="45">
        <v>3</v>
      </c>
      <c r="E61" s="47">
        <v>1</v>
      </c>
      <c r="F61" s="7">
        <v>0</v>
      </c>
      <c r="G61" s="7">
        <v>0</v>
      </c>
      <c r="H61" s="7">
        <v>0</v>
      </c>
      <c r="I61" s="7">
        <v>0</v>
      </c>
      <c r="J61" s="7">
        <v>0</v>
      </c>
      <c r="K61" s="7">
        <v>0</v>
      </c>
      <c r="L61" s="7">
        <v>0</v>
      </c>
      <c r="M61" s="41">
        <f t="shared" si="0"/>
        <v>474</v>
      </c>
      <c r="N61" s="49" t="s">
        <v>109</v>
      </c>
      <c r="O61" s="113">
        <v>474</v>
      </c>
    </row>
    <row r="62" spans="1:15" x14ac:dyDescent="0.25">
      <c r="A62" s="50" t="s">
        <v>67</v>
      </c>
      <c r="B62" s="7">
        <v>1258</v>
      </c>
      <c r="C62" s="7">
        <v>570</v>
      </c>
      <c r="D62" s="45">
        <v>111</v>
      </c>
      <c r="E62" s="47">
        <v>0</v>
      </c>
      <c r="F62" s="7">
        <v>0</v>
      </c>
      <c r="G62" s="7">
        <v>0</v>
      </c>
      <c r="H62" s="7">
        <v>0</v>
      </c>
      <c r="I62" s="7">
        <v>0</v>
      </c>
      <c r="J62" s="7">
        <v>0</v>
      </c>
      <c r="K62" s="7">
        <v>0</v>
      </c>
      <c r="L62" s="7">
        <v>0</v>
      </c>
      <c r="M62" s="41">
        <f t="shared" si="0"/>
        <v>1939</v>
      </c>
      <c r="N62" s="49" t="s">
        <v>110</v>
      </c>
      <c r="O62" s="113">
        <v>0</v>
      </c>
    </row>
    <row r="63" spans="1:15" x14ac:dyDescent="0.25">
      <c r="A63" s="50" t="s">
        <v>68</v>
      </c>
      <c r="B63" s="7">
        <v>422</v>
      </c>
      <c r="C63" s="7">
        <v>1084</v>
      </c>
      <c r="D63" s="45">
        <v>888</v>
      </c>
      <c r="E63" s="47">
        <v>0</v>
      </c>
      <c r="F63" s="7">
        <v>0</v>
      </c>
      <c r="G63" s="7">
        <v>0</v>
      </c>
      <c r="H63" s="7">
        <v>0</v>
      </c>
      <c r="I63" s="7">
        <v>0</v>
      </c>
      <c r="J63" s="7">
        <v>0</v>
      </c>
      <c r="K63" s="7">
        <v>0</v>
      </c>
      <c r="L63" s="7">
        <v>0</v>
      </c>
      <c r="M63" s="41">
        <f t="shared" si="0"/>
        <v>2394</v>
      </c>
      <c r="N63" s="49" t="s">
        <v>110</v>
      </c>
      <c r="O63" s="113">
        <v>0</v>
      </c>
    </row>
    <row r="64" spans="1:15" x14ac:dyDescent="0.25">
      <c r="A64" s="50" t="s">
        <v>69</v>
      </c>
      <c r="B64" s="7">
        <v>49</v>
      </c>
      <c r="C64" s="7">
        <v>785</v>
      </c>
      <c r="D64" s="45">
        <v>88</v>
      </c>
      <c r="E64" s="47">
        <v>1</v>
      </c>
      <c r="F64" s="7">
        <v>0</v>
      </c>
      <c r="G64" s="7">
        <v>0</v>
      </c>
      <c r="H64" s="7">
        <v>0</v>
      </c>
      <c r="I64" s="7">
        <v>0</v>
      </c>
      <c r="J64" s="7">
        <v>2</v>
      </c>
      <c r="K64" s="7">
        <v>0</v>
      </c>
      <c r="L64" s="7">
        <v>0</v>
      </c>
      <c r="M64" s="41">
        <f t="shared" si="0"/>
        <v>925</v>
      </c>
      <c r="N64" s="49" t="s">
        <v>109</v>
      </c>
      <c r="O64" s="113">
        <v>925</v>
      </c>
    </row>
    <row r="65" spans="1:15" x14ac:dyDescent="0.25">
      <c r="A65" s="50" t="s">
        <v>70</v>
      </c>
      <c r="B65" s="7">
        <v>5503</v>
      </c>
      <c r="C65" s="7">
        <v>11995</v>
      </c>
      <c r="D65" s="45">
        <v>5028</v>
      </c>
      <c r="E65" s="47">
        <v>15</v>
      </c>
      <c r="F65" s="7">
        <v>2</v>
      </c>
      <c r="G65" s="7">
        <v>0</v>
      </c>
      <c r="H65" s="7">
        <v>0</v>
      </c>
      <c r="I65" s="7">
        <v>3</v>
      </c>
      <c r="J65" s="7">
        <v>40</v>
      </c>
      <c r="K65" s="7">
        <v>5</v>
      </c>
      <c r="L65" s="7">
        <v>3</v>
      </c>
      <c r="M65" s="41">
        <f t="shared" si="0"/>
        <v>22594</v>
      </c>
      <c r="N65" s="49" t="s">
        <v>109</v>
      </c>
      <c r="O65" s="113">
        <v>6121</v>
      </c>
    </row>
    <row r="66" spans="1:15" x14ac:dyDescent="0.25">
      <c r="A66" s="50" t="s">
        <v>71</v>
      </c>
      <c r="B66" s="7">
        <v>108</v>
      </c>
      <c r="C66" s="7">
        <v>779</v>
      </c>
      <c r="D66" s="45">
        <v>284</v>
      </c>
      <c r="E66" s="47">
        <v>2</v>
      </c>
      <c r="F66" s="7">
        <v>0</v>
      </c>
      <c r="G66" s="7">
        <v>0</v>
      </c>
      <c r="H66" s="7">
        <v>0</v>
      </c>
      <c r="I66" s="7">
        <v>1</v>
      </c>
      <c r="J66" s="7">
        <v>1</v>
      </c>
      <c r="K66" s="7">
        <v>2</v>
      </c>
      <c r="L66" s="7">
        <v>0</v>
      </c>
      <c r="M66" s="41">
        <f t="shared" si="0"/>
        <v>1177</v>
      </c>
      <c r="N66" s="49" t="s">
        <v>109</v>
      </c>
      <c r="O66" s="113">
        <v>1177</v>
      </c>
    </row>
    <row r="67" spans="1:15" x14ac:dyDescent="0.25">
      <c r="A67" s="9" t="s">
        <v>6</v>
      </c>
      <c r="B67" s="5">
        <f>SUM(B3:B66)</f>
        <v>188955</v>
      </c>
      <c r="C67" s="5">
        <f>SUM(C3:C66)</f>
        <v>182406</v>
      </c>
      <c r="D67" s="46">
        <f>SUM(D3:D66)</f>
        <v>77646</v>
      </c>
      <c r="E67" s="48">
        <f t="shared" ref="E67:L67" si="1">SUM(E3:E66)</f>
        <v>93</v>
      </c>
      <c r="F67" s="46">
        <f t="shared" si="1"/>
        <v>17</v>
      </c>
      <c r="G67" s="46">
        <f t="shared" si="1"/>
        <v>13</v>
      </c>
      <c r="H67" s="46">
        <f t="shared" si="1"/>
        <v>1</v>
      </c>
      <c r="I67" s="46">
        <f t="shared" si="1"/>
        <v>52</v>
      </c>
      <c r="J67" s="46">
        <f t="shared" si="1"/>
        <v>457</v>
      </c>
      <c r="K67" s="46">
        <f t="shared" si="1"/>
        <v>67</v>
      </c>
      <c r="L67" s="46">
        <f t="shared" si="1"/>
        <v>14</v>
      </c>
      <c r="M67" s="42">
        <f>SUM(M3:M66)</f>
        <v>449721</v>
      </c>
      <c r="N67" s="43">
        <v>21</v>
      </c>
      <c r="O67" s="114">
        <f>SUM(O3:O66)</f>
        <v>75516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dimension ref="A1:AJ39"/>
  <sheetViews>
    <sheetView workbookViewId="0">
      <pane ySplit="2" topLeftCell="A3" activePane="bottomLeft" state="frozen"/>
      <selection activeCell="F67" sqref="F67"/>
      <selection pane="bottomLeft" activeCell="A3" sqref="A3"/>
    </sheetView>
  </sheetViews>
  <sheetFormatPr defaultColWidth="9.5703125" defaultRowHeight="15" x14ac:dyDescent="0.25"/>
  <cols>
    <col min="1" max="1" width="22.28515625" style="10" bestFit="1" customWidth="1"/>
    <col min="2" max="33" width="35.7109375" style="10" customWidth="1"/>
    <col min="34" max="34" width="13.7109375" style="10" bestFit="1" customWidth="1"/>
    <col min="35" max="35" width="26.42578125" style="10" customWidth="1"/>
    <col min="36" max="16384" width="9.5703125" style="10"/>
  </cols>
  <sheetData>
    <row r="1" spans="1:36" x14ac:dyDescent="0.25">
      <c r="A1" s="91" t="s">
        <v>93</v>
      </c>
      <c r="B1" s="90"/>
      <c r="C1" s="92"/>
      <c r="D1" s="92"/>
      <c r="E1" s="92"/>
      <c r="F1" s="92"/>
      <c r="G1" s="92"/>
      <c r="H1" s="92"/>
      <c r="I1" s="92"/>
      <c r="J1" s="92"/>
      <c r="K1" s="92"/>
      <c r="L1" s="92"/>
      <c r="M1" s="37"/>
      <c r="N1" s="37"/>
      <c r="O1" s="37"/>
      <c r="P1" s="37"/>
      <c r="Q1" s="37"/>
      <c r="R1" s="37"/>
      <c r="S1" s="37"/>
      <c r="T1" s="37"/>
      <c r="U1" s="37"/>
      <c r="V1" s="37"/>
      <c r="W1" s="37"/>
      <c r="X1" s="37"/>
      <c r="Y1" s="37"/>
      <c r="Z1" s="37"/>
      <c r="AA1" s="37"/>
      <c r="AB1" s="37"/>
      <c r="AC1" s="37"/>
      <c r="AD1" s="37"/>
      <c r="AE1" s="37"/>
      <c r="AF1" s="37"/>
      <c r="AG1" s="37"/>
      <c r="AH1" s="90"/>
      <c r="AI1" s="90"/>
    </row>
    <row r="2" spans="1:36" ht="30" x14ac:dyDescent="0.25">
      <c r="A2" s="5" t="s">
        <v>72</v>
      </c>
      <c r="B2" s="9" t="s">
        <v>136</v>
      </c>
      <c r="C2" s="9" t="s">
        <v>137</v>
      </c>
      <c r="D2" s="101" t="s">
        <v>73</v>
      </c>
      <c r="E2" s="9" t="s">
        <v>138</v>
      </c>
      <c r="F2" s="9" t="s">
        <v>139</v>
      </c>
      <c r="G2" s="101" t="s">
        <v>74</v>
      </c>
      <c r="H2" s="9" t="s">
        <v>140</v>
      </c>
      <c r="I2" s="102" t="s">
        <v>89</v>
      </c>
      <c r="J2" s="105" t="s">
        <v>141</v>
      </c>
      <c r="K2" s="9" t="s">
        <v>142</v>
      </c>
      <c r="L2" s="111" t="s">
        <v>111</v>
      </c>
      <c r="M2" s="103" t="s">
        <v>143</v>
      </c>
      <c r="N2" s="9" t="s">
        <v>144</v>
      </c>
      <c r="O2" s="111" t="s">
        <v>112</v>
      </c>
      <c r="P2" s="103" t="s">
        <v>145</v>
      </c>
      <c r="Q2" s="9" t="s">
        <v>146</v>
      </c>
      <c r="R2" s="111" t="s">
        <v>113</v>
      </c>
      <c r="S2" s="103" t="s">
        <v>147</v>
      </c>
      <c r="T2" s="9" t="s">
        <v>148</v>
      </c>
      <c r="U2" s="111" t="s">
        <v>114</v>
      </c>
      <c r="V2" s="103" t="s">
        <v>149</v>
      </c>
      <c r="W2" s="9" t="s">
        <v>150</v>
      </c>
      <c r="X2" s="111" t="s">
        <v>115</v>
      </c>
      <c r="Y2" s="103" t="s">
        <v>151</v>
      </c>
      <c r="Z2" s="9" t="s">
        <v>152</v>
      </c>
      <c r="AA2" s="111" t="s">
        <v>116</v>
      </c>
      <c r="AB2" s="103" t="s">
        <v>153</v>
      </c>
      <c r="AC2" s="9" t="s">
        <v>154</v>
      </c>
      <c r="AD2" s="111" t="s">
        <v>117</v>
      </c>
      <c r="AE2" s="103" t="s">
        <v>155</v>
      </c>
      <c r="AF2" s="9" t="s">
        <v>156</v>
      </c>
      <c r="AG2" s="111" t="s">
        <v>118</v>
      </c>
      <c r="AH2" s="103" t="s">
        <v>3</v>
      </c>
      <c r="AI2" s="115" t="s">
        <v>164</v>
      </c>
      <c r="AJ2" s="107"/>
    </row>
    <row r="3" spans="1:36" x14ac:dyDescent="0.25">
      <c r="A3" s="14" t="s">
        <v>75</v>
      </c>
      <c r="B3" s="8">
        <v>168</v>
      </c>
      <c r="C3" s="8">
        <v>109855</v>
      </c>
      <c r="D3" s="15">
        <v>110023</v>
      </c>
      <c r="E3" s="8">
        <v>204</v>
      </c>
      <c r="F3" s="8">
        <v>89571</v>
      </c>
      <c r="G3" s="15">
        <v>89775</v>
      </c>
      <c r="H3" s="16">
        <v>38662</v>
      </c>
      <c r="I3" s="68">
        <v>38662</v>
      </c>
      <c r="J3" s="71">
        <v>1</v>
      </c>
      <c r="K3" s="8">
        <v>32</v>
      </c>
      <c r="L3" s="15">
        <v>33</v>
      </c>
      <c r="M3" s="8">
        <v>0</v>
      </c>
      <c r="N3" s="8">
        <v>7</v>
      </c>
      <c r="O3" s="15">
        <v>7</v>
      </c>
      <c r="P3" s="8">
        <v>0</v>
      </c>
      <c r="Q3" s="8">
        <v>7</v>
      </c>
      <c r="R3" s="15">
        <v>7</v>
      </c>
      <c r="S3" s="8">
        <v>0</v>
      </c>
      <c r="T3" s="8">
        <v>0</v>
      </c>
      <c r="U3" s="15">
        <v>0</v>
      </c>
      <c r="V3" s="8">
        <v>0</v>
      </c>
      <c r="W3" s="8">
        <v>27</v>
      </c>
      <c r="X3" s="15">
        <v>27</v>
      </c>
      <c r="Y3" s="8">
        <v>2</v>
      </c>
      <c r="Z3" s="8">
        <v>154</v>
      </c>
      <c r="AA3" s="15">
        <v>156</v>
      </c>
      <c r="AB3" s="8">
        <v>0</v>
      </c>
      <c r="AC3" s="8">
        <v>30</v>
      </c>
      <c r="AD3" s="15">
        <v>30</v>
      </c>
      <c r="AE3" s="8">
        <v>0</v>
      </c>
      <c r="AF3" s="8">
        <v>4</v>
      </c>
      <c r="AG3" s="15">
        <v>4</v>
      </c>
      <c r="AH3" s="41">
        <f>SUM(D3,G3,I3,L3,O3,R3,U3,X3,AA3,AD3,AG3)</f>
        <v>238724</v>
      </c>
      <c r="AI3" s="116">
        <v>38876</v>
      </c>
    </row>
    <row r="4" spans="1:36" x14ac:dyDescent="0.25">
      <c r="A4" s="17" t="s">
        <v>76</v>
      </c>
      <c r="B4" s="23">
        <v>0</v>
      </c>
      <c r="C4" s="23">
        <v>4</v>
      </c>
      <c r="D4" s="18">
        <v>4</v>
      </c>
      <c r="E4" s="23">
        <v>0</v>
      </c>
      <c r="F4" s="23">
        <v>4</v>
      </c>
      <c r="G4" s="18">
        <v>4</v>
      </c>
      <c r="H4" s="19">
        <v>6</v>
      </c>
      <c r="I4" s="78">
        <v>6</v>
      </c>
      <c r="J4" s="72">
        <v>0</v>
      </c>
      <c r="K4" s="23">
        <v>0</v>
      </c>
      <c r="L4" s="18">
        <v>0</v>
      </c>
      <c r="M4" s="23">
        <v>0</v>
      </c>
      <c r="N4" s="23">
        <v>0</v>
      </c>
      <c r="O4" s="18">
        <v>0</v>
      </c>
      <c r="P4" s="23">
        <v>0</v>
      </c>
      <c r="Q4" s="23">
        <v>0</v>
      </c>
      <c r="R4" s="18">
        <v>0</v>
      </c>
      <c r="S4" s="23">
        <v>0</v>
      </c>
      <c r="T4" s="23">
        <v>0</v>
      </c>
      <c r="U4" s="18">
        <v>0</v>
      </c>
      <c r="V4" s="23">
        <v>0</v>
      </c>
      <c r="W4" s="23">
        <v>0</v>
      </c>
      <c r="X4" s="18">
        <v>0</v>
      </c>
      <c r="Y4" s="23">
        <v>0</v>
      </c>
      <c r="Z4" s="23">
        <v>0</v>
      </c>
      <c r="AA4" s="18">
        <v>0</v>
      </c>
      <c r="AB4" s="23">
        <v>0</v>
      </c>
      <c r="AC4" s="23">
        <v>0</v>
      </c>
      <c r="AD4" s="18">
        <v>0</v>
      </c>
      <c r="AE4" s="23">
        <v>0</v>
      </c>
      <c r="AF4" s="23">
        <v>0</v>
      </c>
      <c r="AG4" s="18">
        <v>0</v>
      </c>
      <c r="AH4" s="64">
        <f t="shared" ref="AH4:AH38" si="0">SUM(D4,G4,I4,L4,O4,R4,U4,X4,AA4,AD4,AG4)</f>
        <v>14</v>
      </c>
      <c r="AI4" s="117">
        <v>3</v>
      </c>
    </row>
    <row r="5" spans="1:36" x14ac:dyDescent="0.25">
      <c r="A5" s="17" t="s">
        <v>77</v>
      </c>
      <c r="B5" s="23">
        <v>7</v>
      </c>
      <c r="C5" s="23">
        <v>2340</v>
      </c>
      <c r="D5" s="18">
        <v>2347</v>
      </c>
      <c r="E5" s="23">
        <v>5</v>
      </c>
      <c r="F5" s="23">
        <v>1624</v>
      </c>
      <c r="G5" s="18">
        <v>1629</v>
      </c>
      <c r="H5" s="19">
        <v>1805</v>
      </c>
      <c r="I5" s="78">
        <v>1805</v>
      </c>
      <c r="J5" s="72">
        <v>0</v>
      </c>
      <c r="K5" s="23">
        <v>0</v>
      </c>
      <c r="L5" s="18">
        <v>0</v>
      </c>
      <c r="M5" s="23">
        <v>0</v>
      </c>
      <c r="N5" s="23">
        <v>0</v>
      </c>
      <c r="O5" s="18">
        <v>0</v>
      </c>
      <c r="P5" s="23">
        <v>0</v>
      </c>
      <c r="Q5" s="23">
        <v>1</v>
      </c>
      <c r="R5" s="18">
        <v>1</v>
      </c>
      <c r="S5" s="23">
        <v>0</v>
      </c>
      <c r="T5" s="23">
        <v>0</v>
      </c>
      <c r="U5" s="18">
        <v>0</v>
      </c>
      <c r="V5" s="23">
        <v>0</v>
      </c>
      <c r="W5" s="23">
        <v>5</v>
      </c>
      <c r="X5" s="18">
        <v>5</v>
      </c>
      <c r="Y5" s="23">
        <v>0</v>
      </c>
      <c r="Z5" s="23">
        <v>5</v>
      </c>
      <c r="AA5" s="18">
        <v>5</v>
      </c>
      <c r="AB5" s="23">
        <v>0</v>
      </c>
      <c r="AC5" s="23">
        <v>4</v>
      </c>
      <c r="AD5" s="18">
        <v>4</v>
      </c>
      <c r="AE5" s="23">
        <v>0</v>
      </c>
      <c r="AF5" s="23">
        <v>0</v>
      </c>
      <c r="AG5" s="18">
        <v>0</v>
      </c>
      <c r="AH5" s="64">
        <f t="shared" si="0"/>
        <v>5796</v>
      </c>
      <c r="AI5" s="117">
        <v>1212</v>
      </c>
    </row>
    <row r="6" spans="1:36" x14ac:dyDescent="0.25">
      <c r="A6" s="17" t="s">
        <v>78</v>
      </c>
      <c r="B6" s="23">
        <v>13</v>
      </c>
      <c r="C6" s="23">
        <v>5875</v>
      </c>
      <c r="D6" s="18">
        <v>5888</v>
      </c>
      <c r="E6" s="23">
        <v>6</v>
      </c>
      <c r="F6" s="23">
        <v>2687</v>
      </c>
      <c r="G6" s="18">
        <v>2693</v>
      </c>
      <c r="H6" s="19">
        <v>3018</v>
      </c>
      <c r="I6" s="78">
        <v>3018</v>
      </c>
      <c r="J6" s="72">
        <v>0</v>
      </c>
      <c r="K6" s="23">
        <v>2</v>
      </c>
      <c r="L6" s="18">
        <v>2</v>
      </c>
      <c r="M6" s="23">
        <v>0</v>
      </c>
      <c r="N6" s="23">
        <v>0</v>
      </c>
      <c r="O6" s="18">
        <v>0</v>
      </c>
      <c r="P6" s="23">
        <v>0</v>
      </c>
      <c r="Q6" s="23">
        <v>3</v>
      </c>
      <c r="R6" s="18">
        <v>3</v>
      </c>
      <c r="S6" s="23">
        <v>0</v>
      </c>
      <c r="T6" s="23">
        <v>0</v>
      </c>
      <c r="U6" s="18">
        <v>0</v>
      </c>
      <c r="V6" s="23">
        <v>0</v>
      </c>
      <c r="W6" s="23">
        <v>3</v>
      </c>
      <c r="X6" s="18">
        <v>3</v>
      </c>
      <c r="Y6" s="23">
        <v>0</v>
      </c>
      <c r="Z6" s="23">
        <v>17</v>
      </c>
      <c r="AA6" s="18">
        <v>17</v>
      </c>
      <c r="AB6" s="23">
        <v>0</v>
      </c>
      <c r="AC6" s="23">
        <v>5</v>
      </c>
      <c r="AD6" s="18">
        <v>5</v>
      </c>
      <c r="AE6" s="23">
        <v>0</v>
      </c>
      <c r="AF6" s="23">
        <v>0</v>
      </c>
      <c r="AG6" s="18">
        <v>0</v>
      </c>
      <c r="AH6" s="64">
        <f t="shared" si="0"/>
        <v>11629</v>
      </c>
      <c r="AI6" s="117">
        <v>1758</v>
      </c>
    </row>
    <row r="7" spans="1:36" x14ac:dyDescent="0.25">
      <c r="A7" s="17" t="s">
        <v>79</v>
      </c>
      <c r="B7" s="23">
        <v>17</v>
      </c>
      <c r="C7" s="23">
        <v>8090</v>
      </c>
      <c r="D7" s="18">
        <v>8107</v>
      </c>
      <c r="E7" s="23">
        <v>13</v>
      </c>
      <c r="F7" s="23">
        <v>4759</v>
      </c>
      <c r="G7" s="18">
        <v>4772</v>
      </c>
      <c r="H7" s="19">
        <v>3803</v>
      </c>
      <c r="I7" s="78">
        <v>3803</v>
      </c>
      <c r="J7" s="72">
        <v>1</v>
      </c>
      <c r="K7" s="23">
        <v>9</v>
      </c>
      <c r="L7" s="18">
        <v>10</v>
      </c>
      <c r="M7" s="23">
        <v>0</v>
      </c>
      <c r="N7" s="23">
        <v>1</v>
      </c>
      <c r="O7" s="18">
        <v>1</v>
      </c>
      <c r="P7" s="23">
        <v>0</v>
      </c>
      <c r="Q7" s="23">
        <v>1</v>
      </c>
      <c r="R7" s="18">
        <v>1</v>
      </c>
      <c r="S7" s="23">
        <v>0</v>
      </c>
      <c r="T7" s="23">
        <v>0</v>
      </c>
      <c r="U7" s="18">
        <v>0</v>
      </c>
      <c r="V7" s="23">
        <v>0</v>
      </c>
      <c r="W7" s="23">
        <v>5</v>
      </c>
      <c r="X7" s="18">
        <v>5</v>
      </c>
      <c r="Y7" s="23">
        <v>1</v>
      </c>
      <c r="Z7" s="23">
        <v>27</v>
      </c>
      <c r="AA7" s="18">
        <v>28</v>
      </c>
      <c r="AB7" s="23">
        <v>0</v>
      </c>
      <c r="AC7" s="23">
        <v>3</v>
      </c>
      <c r="AD7" s="18">
        <v>3</v>
      </c>
      <c r="AE7" s="23">
        <v>0</v>
      </c>
      <c r="AF7" s="23">
        <v>1</v>
      </c>
      <c r="AG7" s="18">
        <v>1</v>
      </c>
      <c r="AH7" s="64">
        <f t="shared" si="0"/>
        <v>16731</v>
      </c>
      <c r="AI7" s="117">
        <v>2837</v>
      </c>
    </row>
    <row r="8" spans="1:36" x14ac:dyDescent="0.25">
      <c r="A8" s="17" t="s">
        <v>80</v>
      </c>
      <c r="B8" s="23">
        <v>13</v>
      </c>
      <c r="C8" s="23">
        <v>9542</v>
      </c>
      <c r="D8" s="18">
        <v>9555</v>
      </c>
      <c r="E8" s="23">
        <v>18</v>
      </c>
      <c r="F8" s="23">
        <v>7531</v>
      </c>
      <c r="G8" s="18">
        <v>7549</v>
      </c>
      <c r="H8" s="19">
        <v>4304</v>
      </c>
      <c r="I8" s="78">
        <v>4304</v>
      </c>
      <c r="J8" s="72">
        <v>0</v>
      </c>
      <c r="K8" s="23">
        <v>2</v>
      </c>
      <c r="L8" s="18">
        <v>2</v>
      </c>
      <c r="M8" s="23">
        <v>0</v>
      </c>
      <c r="N8" s="23">
        <v>0</v>
      </c>
      <c r="O8" s="18">
        <v>0</v>
      </c>
      <c r="P8" s="23">
        <v>0</v>
      </c>
      <c r="Q8" s="23">
        <v>0</v>
      </c>
      <c r="R8" s="18">
        <v>0</v>
      </c>
      <c r="S8" s="23">
        <v>0</v>
      </c>
      <c r="T8" s="23">
        <v>0</v>
      </c>
      <c r="U8" s="18">
        <v>0</v>
      </c>
      <c r="V8" s="23">
        <v>0</v>
      </c>
      <c r="W8" s="23">
        <v>6</v>
      </c>
      <c r="X8" s="18">
        <v>6</v>
      </c>
      <c r="Y8" s="23">
        <v>1</v>
      </c>
      <c r="Z8" s="23">
        <v>32</v>
      </c>
      <c r="AA8" s="18">
        <v>33</v>
      </c>
      <c r="AB8" s="23">
        <v>0</v>
      </c>
      <c r="AC8" s="23">
        <v>1</v>
      </c>
      <c r="AD8" s="18">
        <v>1</v>
      </c>
      <c r="AE8" s="23">
        <v>0</v>
      </c>
      <c r="AF8" s="23">
        <v>1</v>
      </c>
      <c r="AG8" s="18">
        <v>1</v>
      </c>
      <c r="AH8" s="64">
        <f t="shared" si="0"/>
        <v>21451</v>
      </c>
      <c r="AI8" s="117">
        <v>4254</v>
      </c>
    </row>
    <row r="9" spans="1:36" x14ac:dyDescent="0.25">
      <c r="A9" s="17" t="s">
        <v>81</v>
      </c>
      <c r="B9" s="23">
        <v>30</v>
      </c>
      <c r="C9" s="23">
        <v>17649</v>
      </c>
      <c r="D9" s="18">
        <v>17679</v>
      </c>
      <c r="E9" s="23">
        <v>40</v>
      </c>
      <c r="F9" s="23">
        <v>17228</v>
      </c>
      <c r="G9" s="18">
        <v>17268</v>
      </c>
      <c r="H9" s="19">
        <v>7068</v>
      </c>
      <c r="I9" s="78">
        <v>7068</v>
      </c>
      <c r="J9" s="72">
        <v>0</v>
      </c>
      <c r="K9" s="23">
        <v>6</v>
      </c>
      <c r="L9" s="18">
        <v>6</v>
      </c>
      <c r="M9" s="23">
        <v>0</v>
      </c>
      <c r="N9" s="23">
        <v>1</v>
      </c>
      <c r="O9" s="18">
        <v>1</v>
      </c>
      <c r="P9" s="23">
        <v>0</v>
      </c>
      <c r="Q9" s="23">
        <v>2</v>
      </c>
      <c r="R9" s="18">
        <v>2</v>
      </c>
      <c r="S9" s="23">
        <v>0</v>
      </c>
      <c r="T9" s="23">
        <v>0</v>
      </c>
      <c r="U9" s="18">
        <v>0</v>
      </c>
      <c r="V9" s="23">
        <v>0</v>
      </c>
      <c r="W9" s="23">
        <v>4</v>
      </c>
      <c r="X9" s="18">
        <v>4</v>
      </c>
      <c r="Y9" s="23">
        <v>0</v>
      </c>
      <c r="Z9" s="23">
        <v>29</v>
      </c>
      <c r="AA9" s="18">
        <v>29</v>
      </c>
      <c r="AB9" s="23">
        <v>0</v>
      </c>
      <c r="AC9" s="23">
        <v>9</v>
      </c>
      <c r="AD9" s="18">
        <v>9</v>
      </c>
      <c r="AE9" s="23">
        <v>0</v>
      </c>
      <c r="AF9" s="23">
        <v>1</v>
      </c>
      <c r="AG9" s="18">
        <v>1</v>
      </c>
      <c r="AH9" s="64">
        <f t="shared" si="0"/>
        <v>42067</v>
      </c>
      <c r="AI9" s="117">
        <v>7861</v>
      </c>
    </row>
    <row r="10" spans="1:36" x14ac:dyDescent="0.25">
      <c r="A10" s="17" t="s">
        <v>82</v>
      </c>
      <c r="B10" s="23">
        <v>46</v>
      </c>
      <c r="C10" s="23">
        <v>35683</v>
      </c>
      <c r="D10" s="18">
        <v>35729</v>
      </c>
      <c r="E10" s="23">
        <v>66</v>
      </c>
      <c r="F10" s="23">
        <v>27566</v>
      </c>
      <c r="G10" s="18">
        <v>27632</v>
      </c>
      <c r="H10" s="19">
        <v>10787</v>
      </c>
      <c r="I10" s="78">
        <v>10787</v>
      </c>
      <c r="J10" s="72">
        <v>0</v>
      </c>
      <c r="K10" s="23">
        <v>8</v>
      </c>
      <c r="L10" s="18">
        <v>8</v>
      </c>
      <c r="M10" s="23">
        <v>0</v>
      </c>
      <c r="N10" s="23">
        <v>3</v>
      </c>
      <c r="O10" s="18">
        <v>3</v>
      </c>
      <c r="P10" s="23">
        <v>0</v>
      </c>
      <c r="Q10" s="23">
        <v>0</v>
      </c>
      <c r="R10" s="18">
        <v>0</v>
      </c>
      <c r="S10" s="23">
        <v>0</v>
      </c>
      <c r="T10" s="23">
        <v>0</v>
      </c>
      <c r="U10" s="18">
        <v>0</v>
      </c>
      <c r="V10" s="23">
        <v>0</v>
      </c>
      <c r="W10" s="23">
        <v>2</v>
      </c>
      <c r="X10" s="18">
        <v>2</v>
      </c>
      <c r="Y10" s="23">
        <v>0</v>
      </c>
      <c r="Z10" s="23">
        <v>29</v>
      </c>
      <c r="AA10" s="18">
        <v>29</v>
      </c>
      <c r="AB10" s="23">
        <v>0</v>
      </c>
      <c r="AC10" s="23">
        <v>3</v>
      </c>
      <c r="AD10" s="18">
        <v>3</v>
      </c>
      <c r="AE10" s="23">
        <v>0</v>
      </c>
      <c r="AF10" s="23">
        <v>1</v>
      </c>
      <c r="AG10" s="18">
        <v>1</v>
      </c>
      <c r="AH10" s="64">
        <f t="shared" si="0"/>
        <v>74194</v>
      </c>
      <c r="AI10" s="117">
        <v>11216</v>
      </c>
    </row>
    <row r="11" spans="1:36" x14ac:dyDescent="0.25">
      <c r="A11" s="17" t="s">
        <v>83</v>
      </c>
      <c r="B11" s="23">
        <v>42</v>
      </c>
      <c r="C11" s="23">
        <v>30672</v>
      </c>
      <c r="D11" s="18">
        <v>30714</v>
      </c>
      <c r="E11" s="23">
        <v>56</v>
      </c>
      <c r="F11" s="23">
        <v>28172</v>
      </c>
      <c r="G11" s="18">
        <v>28228</v>
      </c>
      <c r="H11" s="19">
        <v>7871</v>
      </c>
      <c r="I11" s="78">
        <v>7871</v>
      </c>
      <c r="J11" s="72">
        <v>0</v>
      </c>
      <c r="K11" s="23">
        <v>5</v>
      </c>
      <c r="L11" s="18">
        <v>5</v>
      </c>
      <c r="M11" s="23">
        <v>0</v>
      </c>
      <c r="N11" s="23">
        <v>2</v>
      </c>
      <c r="O11" s="18">
        <v>2</v>
      </c>
      <c r="P11" s="23">
        <v>0</v>
      </c>
      <c r="Q11" s="23">
        <v>0</v>
      </c>
      <c r="R11" s="18">
        <v>0</v>
      </c>
      <c r="S11" s="23">
        <v>0</v>
      </c>
      <c r="T11" s="23">
        <v>0</v>
      </c>
      <c r="U11" s="18">
        <v>0</v>
      </c>
      <c r="V11" s="23">
        <v>0</v>
      </c>
      <c r="W11" s="23">
        <v>2</v>
      </c>
      <c r="X11" s="18">
        <v>2</v>
      </c>
      <c r="Y11" s="23">
        <v>0</v>
      </c>
      <c r="Z11" s="23">
        <v>15</v>
      </c>
      <c r="AA11" s="18">
        <v>15</v>
      </c>
      <c r="AB11" s="23">
        <v>0</v>
      </c>
      <c r="AC11" s="23">
        <v>5</v>
      </c>
      <c r="AD11" s="18">
        <v>5</v>
      </c>
      <c r="AE11" s="23">
        <v>0</v>
      </c>
      <c r="AF11" s="23">
        <v>0</v>
      </c>
      <c r="AG11" s="18">
        <v>0</v>
      </c>
      <c r="AH11" s="64">
        <f t="shared" si="0"/>
        <v>66842</v>
      </c>
      <c r="AI11" s="117">
        <v>9735</v>
      </c>
    </row>
    <row r="12" spans="1:36" x14ac:dyDescent="0.25">
      <c r="A12" s="14" t="s">
        <v>84</v>
      </c>
      <c r="B12" s="8">
        <v>143</v>
      </c>
      <c r="C12" s="8">
        <v>78100</v>
      </c>
      <c r="D12" s="15">
        <v>78243</v>
      </c>
      <c r="E12" s="8">
        <v>215</v>
      </c>
      <c r="F12" s="8">
        <v>92077</v>
      </c>
      <c r="G12" s="15">
        <v>92292</v>
      </c>
      <c r="H12" s="16">
        <v>38568</v>
      </c>
      <c r="I12" s="68">
        <v>38568</v>
      </c>
      <c r="J12" s="71">
        <v>1</v>
      </c>
      <c r="K12" s="8">
        <v>59</v>
      </c>
      <c r="L12" s="15">
        <v>60</v>
      </c>
      <c r="M12" s="8">
        <v>0</v>
      </c>
      <c r="N12" s="8">
        <v>9</v>
      </c>
      <c r="O12" s="15">
        <v>9</v>
      </c>
      <c r="P12" s="8">
        <v>0</v>
      </c>
      <c r="Q12" s="8">
        <v>6</v>
      </c>
      <c r="R12" s="15">
        <v>6</v>
      </c>
      <c r="S12" s="8">
        <v>0</v>
      </c>
      <c r="T12" s="8">
        <v>1</v>
      </c>
      <c r="U12" s="15">
        <v>1</v>
      </c>
      <c r="V12" s="8">
        <v>0</v>
      </c>
      <c r="W12" s="8">
        <v>24</v>
      </c>
      <c r="X12" s="15">
        <v>24</v>
      </c>
      <c r="Y12" s="8">
        <v>2</v>
      </c>
      <c r="Z12" s="8">
        <v>296</v>
      </c>
      <c r="AA12" s="15">
        <v>298</v>
      </c>
      <c r="AB12" s="8">
        <v>0</v>
      </c>
      <c r="AC12" s="8">
        <v>36</v>
      </c>
      <c r="AD12" s="15">
        <v>36</v>
      </c>
      <c r="AE12" s="8">
        <v>0</v>
      </c>
      <c r="AF12" s="8">
        <v>9</v>
      </c>
      <c r="AG12" s="15">
        <v>9</v>
      </c>
      <c r="AH12" s="41">
        <f t="shared" si="0"/>
        <v>209546</v>
      </c>
      <c r="AI12" s="116">
        <v>36449</v>
      </c>
    </row>
    <row r="13" spans="1:36" x14ac:dyDescent="0.25">
      <c r="A13" s="17" t="s">
        <v>76</v>
      </c>
      <c r="B13" s="20">
        <v>0</v>
      </c>
      <c r="C13" s="20">
        <v>8</v>
      </c>
      <c r="D13" s="18">
        <v>8</v>
      </c>
      <c r="E13" s="23">
        <v>0</v>
      </c>
      <c r="F13" s="23">
        <v>10</v>
      </c>
      <c r="G13" s="18">
        <v>10</v>
      </c>
      <c r="H13" s="19">
        <v>6</v>
      </c>
      <c r="I13" s="78">
        <v>6</v>
      </c>
      <c r="J13" s="77">
        <v>0</v>
      </c>
      <c r="K13" s="20">
        <v>0</v>
      </c>
      <c r="L13" s="18">
        <v>0</v>
      </c>
      <c r="M13" s="23">
        <v>0</v>
      </c>
      <c r="N13" s="23">
        <v>0</v>
      </c>
      <c r="O13" s="18">
        <v>0</v>
      </c>
      <c r="P13" s="23">
        <v>0</v>
      </c>
      <c r="Q13" s="23">
        <v>0</v>
      </c>
      <c r="R13" s="18">
        <v>0</v>
      </c>
      <c r="S13" s="23">
        <v>0</v>
      </c>
      <c r="T13" s="23">
        <v>0</v>
      </c>
      <c r="U13" s="18">
        <v>0</v>
      </c>
      <c r="V13" s="23">
        <v>0</v>
      </c>
      <c r="W13" s="23">
        <v>0</v>
      </c>
      <c r="X13" s="18">
        <v>0</v>
      </c>
      <c r="Y13" s="23">
        <v>0</v>
      </c>
      <c r="Z13" s="23">
        <v>0</v>
      </c>
      <c r="AA13" s="18">
        <v>0</v>
      </c>
      <c r="AB13" s="23">
        <v>0</v>
      </c>
      <c r="AC13" s="23">
        <v>0</v>
      </c>
      <c r="AD13" s="18">
        <v>0</v>
      </c>
      <c r="AE13" s="23">
        <v>0</v>
      </c>
      <c r="AF13" s="23">
        <v>0</v>
      </c>
      <c r="AG13" s="18">
        <v>0</v>
      </c>
      <c r="AH13" s="64">
        <f t="shared" si="0"/>
        <v>24</v>
      </c>
      <c r="AI13" s="117">
        <v>6</v>
      </c>
    </row>
    <row r="14" spans="1:36" x14ac:dyDescent="0.25">
      <c r="A14" s="17" t="s">
        <v>77</v>
      </c>
      <c r="B14" s="20">
        <v>6</v>
      </c>
      <c r="C14" s="20">
        <v>1629</v>
      </c>
      <c r="D14" s="18">
        <v>1635</v>
      </c>
      <c r="E14" s="23">
        <v>3</v>
      </c>
      <c r="F14" s="23">
        <v>2058</v>
      </c>
      <c r="G14" s="18">
        <v>2061</v>
      </c>
      <c r="H14" s="19">
        <v>1844</v>
      </c>
      <c r="I14" s="78">
        <v>1844</v>
      </c>
      <c r="J14" s="77">
        <v>0</v>
      </c>
      <c r="K14" s="20">
        <v>1</v>
      </c>
      <c r="L14" s="18">
        <v>1</v>
      </c>
      <c r="M14" s="23">
        <v>0</v>
      </c>
      <c r="N14" s="23">
        <v>3</v>
      </c>
      <c r="O14" s="18">
        <v>3</v>
      </c>
      <c r="P14" s="23">
        <v>0</v>
      </c>
      <c r="Q14" s="23">
        <v>2</v>
      </c>
      <c r="R14" s="18">
        <v>2</v>
      </c>
      <c r="S14" s="23">
        <v>0</v>
      </c>
      <c r="T14" s="23">
        <v>0</v>
      </c>
      <c r="U14" s="18">
        <v>0</v>
      </c>
      <c r="V14" s="23">
        <v>0</v>
      </c>
      <c r="W14" s="23">
        <v>0</v>
      </c>
      <c r="X14" s="18">
        <v>0</v>
      </c>
      <c r="Y14" s="23">
        <v>0</v>
      </c>
      <c r="Z14" s="23">
        <v>14</v>
      </c>
      <c r="AA14" s="18">
        <v>14</v>
      </c>
      <c r="AB14" s="23">
        <v>0</v>
      </c>
      <c r="AC14" s="23">
        <v>5</v>
      </c>
      <c r="AD14" s="18">
        <v>5</v>
      </c>
      <c r="AE14" s="23">
        <v>0</v>
      </c>
      <c r="AF14" s="23">
        <v>0</v>
      </c>
      <c r="AG14" s="18">
        <v>0</v>
      </c>
      <c r="AH14" s="64">
        <f t="shared" si="0"/>
        <v>5565</v>
      </c>
      <c r="AI14" s="117">
        <v>1178</v>
      </c>
    </row>
    <row r="15" spans="1:36" x14ac:dyDescent="0.25">
      <c r="A15" s="17" t="s">
        <v>78</v>
      </c>
      <c r="B15" s="20">
        <v>16</v>
      </c>
      <c r="C15" s="20">
        <v>4979</v>
      </c>
      <c r="D15" s="18">
        <v>4995</v>
      </c>
      <c r="E15" s="23">
        <v>12</v>
      </c>
      <c r="F15" s="23">
        <v>3408</v>
      </c>
      <c r="G15" s="18">
        <v>3420</v>
      </c>
      <c r="H15" s="19">
        <v>3350</v>
      </c>
      <c r="I15" s="78">
        <v>3350</v>
      </c>
      <c r="J15" s="77">
        <v>0</v>
      </c>
      <c r="K15" s="20">
        <v>10</v>
      </c>
      <c r="L15" s="18">
        <v>10</v>
      </c>
      <c r="M15" s="23">
        <v>0</v>
      </c>
      <c r="N15" s="23">
        <v>2</v>
      </c>
      <c r="O15" s="18">
        <v>2</v>
      </c>
      <c r="P15" s="23">
        <v>0</v>
      </c>
      <c r="Q15" s="23">
        <v>2</v>
      </c>
      <c r="R15" s="18">
        <v>2</v>
      </c>
      <c r="S15" s="23">
        <v>0</v>
      </c>
      <c r="T15" s="23">
        <v>0</v>
      </c>
      <c r="U15" s="18">
        <v>0</v>
      </c>
      <c r="V15" s="23">
        <v>0</v>
      </c>
      <c r="W15" s="23">
        <v>4</v>
      </c>
      <c r="X15" s="18">
        <v>4</v>
      </c>
      <c r="Y15" s="23">
        <v>1</v>
      </c>
      <c r="Z15" s="23">
        <v>37</v>
      </c>
      <c r="AA15" s="18">
        <v>38</v>
      </c>
      <c r="AB15" s="23">
        <v>0</v>
      </c>
      <c r="AC15" s="23">
        <v>3</v>
      </c>
      <c r="AD15" s="18">
        <v>3</v>
      </c>
      <c r="AE15" s="23">
        <v>0</v>
      </c>
      <c r="AF15" s="23">
        <v>1</v>
      </c>
      <c r="AG15" s="18">
        <v>1</v>
      </c>
      <c r="AH15" s="64">
        <f t="shared" si="0"/>
        <v>11825</v>
      </c>
      <c r="AI15" s="117">
        <v>1856</v>
      </c>
    </row>
    <row r="16" spans="1:36" x14ac:dyDescent="0.25">
      <c r="A16" s="17" t="s">
        <v>79</v>
      </c>
      <c r="B16" s="20">
        <v>18</v>
      </c>
      <c r="C16" s="20">
        <v>6604</v>
      </c>
      <c r="D16" s="18">
        <v>6622</v>
      </c>
      <c r="E16" s="23">
        <v>19</v>
      </c>
      <c r="F16" s="23">
        <v>5365</v>
      </c>
      <c r="G16" s="18">
        <v>5384</v>
      </c>
      <c r="H16" s="19">
        <v>4309</v>
      </c>
      <c r="I16" s="78">
        <v>4309</v>
      </c>
      <c r="J16" s="77">
        <v>0</v>
      </c>
      <c r="K16" s="20">
        <v>7</v>
      </c>
      <c r="L16" s="18">
        <v>7</v>
      </c>
      <c r="M16" s="23">
        <v>0</v>
      </c>
      <c r="N16" s="23">
        <v>1</v>
      </c>
      <c r="O16" s="18">
        <v>1</v>
      </c>
      <c r="P16" s="23">
        <v>0</v>
      </c>
      <c r="Q16" s="23">
        <v>0</v>
      </c>
      <c r="R16" s="18">
        <v>0</v>
      </c>
      <c r="S16" s="23">
        <v>0</v>
      </c>
      <c r="T16" s="23">
        <v>0</v>
      </c>
      <c r="U16" s="18">
        <v>0</v>
      </c>
      <c r="V16" s="23">
        <v>0</v>
      </c>
      <c r="W16" s="23">
        <v>3</v>
      </c>
      <c r="X16" s="18">
        <v>3</v>
      </c>
      <c r="Y16" s="23">
        <v>1</v>
      </c>
      <c r="Z16" s="23">
        <v>71</v>
      </c>
      <c r="AA16" s="18">
        <v>72</v>
      </c>
      <c r="AB16" s="23">
        <v>0</v>
      </c>
      <c r="AC16" s="23">
        <v>2</v>
      </c>
      <c r="AD16" s="18">
        <v>2</v>
      </c>
      <c r="AE16" s="23">
        <v>0</v>
      </c>
      <c r="AF16" s="23">
        <v>1</v>
      </c>
      <c r="AG16" s="18">
        <v>1</v>
      </c>
      <c r="AH16" s="64">
        <f t="shared" si="0"/>
        <v>16401</v>
      </c>
      <c r="AI16" s="117">
        <v>2915</v>
      </c>
    </row>
    <row r="17" spans="1:35" x14ac:dyDescent="0.25">
      <c r="A17" s="17" t="s">
        <v>80</v>
      </c>
      <c r="B17" s="20">
        <v>5</v>
      </c>
      <c r="C17" s="20">
        <v>7150</v>
      </c>
      <c r="D17" s="18">
        <v>7155</v>
      </c>
      <c r="E17" s="23">
        <v>23</v>
      </c>
      <c r="F17" s="23">
        <v>8044</v>
      </c>
      <c r="G17" s="18">
        <v>8067</v>
      </c>
      <c r="H17" s="19">
        <v>4615</v>
      </c>
      <c r="I17" s="78">
        <v>4615</v>
      </c>
      <c r="J17" s="77">
        <v>1</v>
      </c>
      <c r="K17" s="20">
        <v>13</v>
      </c>
      <c r="L17" s="18">
        <v>14</v>
      </c>
      <c r="M17" s="23">
        <v>0</v>
      </c>
      <c r="N17" s="23">
        <v>0</v>
      </c>
      <c r="O17" s="18">
        <v>0</v>
      </c>
      <c r="P17" s="23">
        <v>0</v>
      </c>
      <c r="Q17" s="23">
        <v>1</v>
      </c>
      <c r="R17" s="18">
        <v>1</v>
      </c>
      <c r="S17" s="23">
        <v>0</v>
      </c>
      <c r="T17" s="23">
        <v>0</v>
      </c>
      <c r="U17" s="18">
        <v>0</v>
      </c>
      <c r="V17" s="23">
        <v>0</v>
      </c>
      <c r="W17" s="23">
        <v>2</v>
      </c>
      <c r="X17" s="18">
        <v>2</v>
      </c>
      <c r="Y17" s="23">
        <v>0</v>
      </c>
      <c r="Z17" s="23">
        <v>54</v>
      </c>
      <c r="AA17" s="18">
        <v>54</v>
      </c>
      <c r="AB17" s="23">
        <v>0</v>
      </c>
      <c r="AC17" s="23">
        <v>6</v>
      </c>
      <c r="AD17" s="18">
        <v>6</v>
      </c>
      <c r="AE17" s="23">
        <v>0</v>
      </c>
      <c r="AF17" s="23">
        <v>2</v>
      </c>
      <c r="AG17" s="18">
        <v>2</v>
      </c>
      <c r="AH17" s="64">
        <f t="shared" si="0"/>
        <v>19916</v>
      </c>
      <c r="AI17" s="117">
        <v>4179</v>
      </c>
    </row>
    <row r="18" spans="1:35" x14ac:dyDescent="0.25">
      <c r="A18" s="17" t="s">
        <v>81</v>
      </c>
      <c r="B18" s="20">
        <v>30</v>
      </c>
      <c r="C18" s="20">
        <v>11947</v>
      </c>
      <c r="D18" s="18">
        <v>11977</v>
      </c>
      <c r="E18" s="23">
        <v>41</v>
      </c>
      <c r="F18" s="23">
        <v>17633</v>
      </c>
      <c r="G18" s="18">
        <v>17674</v>
      </c>
      <c r="H18" s="19">
        <v>6570</v>
      </c>
      <c r="I18" s="78">
        <v>6570</v>
      </c>
      <c r="J18" s="77">
        <v>0</v>
      </c>
      <c r="K18" s="20">
        <v>14</v>
      </c>
      <c r="L18" s="18">
        <v>14</v>
      </c>
      <c r="M18" s="23">
        <v>0</v>
      </c>
      <c r="N18" s="23">
        <v>3</v>
      </c>
      <c r="O18" s="18">
        <v>3</v>
      </c>
      <c r="P18" s="23">
        <v>0</v>
      </c>
      <c r="Q18" s="23">
        <v>0</v>
      </c>
      <c r="R18" s="18">
        <v>0</v>
      </c>
      <c r="S18" s="23">
        <v>0</v>
      </c>
      <c r="T18" s="23">
        <v>1</v>
      </c>
      <c r="U18" s="18">
        <v>1</v>
      </c>
      <c r="V18" s="23">
        <v>0</v>
      </c>
      <c r="W18" s="23">
        <v>7</v>
      </c>
      <c r="X18" s="18">
        <v>7</v>
      </c>
      <c r="Y18" s="23">
        <v>0</v>
      </c>
      <c r="Z18" s="23">
        <v>64</v>
      </c>
      <c r="AA18" s="18">
        <v>64</v>
      </c>
      <c r="AB18" s="23">
        <v>0</v>
      </c>
      <c r="AC18" s="23">
        <v>6</v>
      </c>
      <c r="AD18" s="18">
        <v>6</v>
      </c>
      <c r="AE18" s="23">
        <v>0</v>
      </c>
      <c r="AF18" s="23">
        <v>1</v>
      </c>
      <c r="AG18" s="18">
        <v>1</v>
      </c>
      <c r="AH18" s="64">
        <f t="shared" si="0"/>
        <v>36317</v>
      </c>
      <c r="AI18" s="117">
        <v>7206</v>
      </c>
    </row>
    <row r="19" spans="1:35" x14ac:dyDescent="0.25">
      <c r="A19" s="17" t="s">
        <v>82</v>
      </c>
      <c r="B19" s="20">
        <v>41</v>
      </c>
      <c r="C19" s="20">
        <v>24211</v>
      </c>
      <c r="D19" s="18">
        <v>24252</v>
      </c>
      <c r="E19" s="23">
        <v>67</v>
      </c>
      <c r="F19" s="23">
        <v>28313</v>
      </c>
      <c r="G19" s="18">
        <v>28380</v>
      </c>
      <c r="H19" s="19">
        <v>10222</v>
      </c>
      <c r="I19" s="78">
        <v>10222</v>
      </c>
      <c r="J19" s="77">
        <v>0</v>
      </c>
      <c r="K19" s="20">
        <v>5</v>
      </c>
      <c r="L19" s="18">
        <v>5</v>
      </c>
      <c r="M19" s="23">
        <v>0</v>
      </c>
      <c r="N19" s="23">
        <v>0</v>
      </c>
      <c r="O19" s="18">
        <v>0</v>
      </c>
      <c r="P19" s="23">
        <v>0</v>
      </c>
      <c r="Q19" s="23">
        <v>1</v>
      </c>
      <c r="R19" s="18">
        <v>1</v>
      </c>
      <c r="S19" s="23">
        <v>0</v>
      </c>
      <c r="T19" s="23">
        <v>0</v>
      </c>
      <c r="U19" s="18">
        <v>0</v>
      </c>
      <c r="V19" s="23">
        <v>0</v>
      </c>
      <c r="W19" s="23">
        <v>6</v>
      </c>
      <c r="X19" s="18">
        <v>6</v>
      </c>
      <c r="Y19" s="23">
        <v>0</v>
      </c>
      <c r="Z19" s="23">
        <v>39</v>
      </c>
      <c r="AA19" s="18">
        <v>39</v>
      </c>
      <c r="AB19" s="23">
        <v>0</v>
      </c>
      <c r="AC19" s="23">
        <v>6</v>
      </c>
      <c r="AD19" s="18">
        <v>6</v>
      </c>
      <c r="AE19" s="23">
        <v>0</v>
      </c>
      <c r="AF19" s="23">
        <v>1</v>
      </c>
      <c r="AG19" s="18">
        <v>1</v>
      </c>
      <c r="AH19" s="64">
        <f t="shared" si="0"/>
        <v>62912</v>
      </c>
      <c r="AI19" s="117">
        <v>10427</v>
      </c>
    </row>
    <row r="20" spans="1:35" x14ac:dyDescent="0.25">
      <c r="A20" s="17" t="s">
        <v>83</v>
      </c>
      <c r="B20" s="20">
        <v>27</v>
      </c>
      <c r="C20" s="20">
        <v>21572</v>
      </c>
      <c r="D20" s="18">
        <v>21599</v>
      </c>
      <c r="E20" s="23">
        <v>50</v>
      </c>
      <c r="F20" s="23">
        <v>27246</v>
      </c>
      <c r="G20" s="18">
        <v>27296</v>
      </c>
      <c r="H20" s="19">
        <v>7652</v>
      </c>
      <c r="I20" s="78">
        <v>7652</v>
      </c>
      <c r="J20" s="77">
        <v>0</v>
      </c>
      <c r="K20" s="20">
        <v>9</v>
      </c>
      <c r="L20" s="18">
        <v>9</v>
      </c>
      <c r="M20" s="23">
        <v>0</v>
      </c>
      <c r="N20" s="23">
        <v>0</v>
      </c>
      <c r="O20" s="18">
        <v>0</v>
      </c>
      <c r="P20" s="23">
        <v>0</v>
      </c>
      <c r="Q20" s="23">
        <v>0</v>
      </c>
      <c r="R20" s="18">
        <v>0</v>
      </c>
      <c r="S20" s="23">
        <v>0</v>
      </c>
      <c r="T20" s="23">
        <v>0</v>
      </c>
      <c r="U20" s="18">
        <v>0</v>
      </c>
      <c r="V20" s="23">
        <v>0</v>
      </c>
      <c r="W20" s="23">
        <v>2</v>
      </c>
      <c r="X20" s="18">
        <v>2</v>
      </c>
      <c r="Y20" s="23">
        <v>0</v>
      </c>
      <c r="Z20" s="23">
        <v>17</v>
      </c>
      <c r="AA20" s="18">
        <v>17</v>
      </c>
      <c r="AB20" s="23">
        <v>0</v>
      </c>
      <c r="AC20" s="23">
        <v>8</v>
      </c>
      <c r="AD20" s="18">
        <v>8</v>
      </c>
      <c r="AE20" s="23">
        <v>0</v>
      </c>
      <c r="AF20" s="23">
        <v>3</v>
      </c>
      <c r="AG20" s="18">
        <v>3</v>
      </c>
      <c r="AH20" s="64">
        <f t="shared" si="0"/>
        <v>56586</v>
      </c>
      <c r="AI20" s="117">
        <v>8682</v>
      </c>
    </row>
    <row r="21" spans="1:35" x14ac:dyDescent="0.25">
      <c r="A21" s="14" t="s">
        <v>98</v>
      </c>
      <c r="B21" s="8">
        <v>6</v>
      </c>
      <c r="C21" s="8">
        <v>182</v>
      </c>
      <c r="D21" s="15">
        <v>188</v>
      </c>
      <c r="E21" s="8">
        <v>3</v>
      </c>
      <c r="F21" s="8">
        <v>115</v>
      </c>
      <c r="G21" s="15">
        <v>118</v>
      </c>
      <c r="H21" s="16">
        <v>151</v>
      </c>
      <c r="I21" s="68">
        <v>151</v>
      </c>
      <c r="J21" s="71">
        <v>0</v>
      </c>
      <c r="K21" s="8">
        <v>0</v>
      </c>
      <c r="L21" s="15">
        <v>0</v>
      </c>
      <c r="M21" s="8">
        <v>0</v>
      </c>
      <c r="N21" s="8">
        <v>0</v>
      </c>
      <c r="O21" s="15">
        <v>0</v>
      </c>
      <c r="P21" s="8">
        <v>0</v>
      </c>
      <c r="Q21" s="8">
        <v>0</v>
      </c>
      <c r="R21" s="15">
        <v>0</v>
      </c>
      <c r="S21" s="8">
        <v>0</v>
      </c>
      <c r="T21" s="8">
        <v>0</v>
      </c>
      <c r="U21" s="15">
        <v>0</v>
      </c>
      <c r="V21" s="8">
        <v>0</v>
      </c>
      <c r="W21" s="8">
        <v>0</v>
      </c>
      <c r="X21" s="15">
        <v>0</v>
      </c>
      <c r="Y21" s="8">
        <v>0</v>
      </c>
      <c r="Z21" s="8">
        <v>1</v>
      </c>
      <c r="AA21" s="15">
        <v>1</v>
      </c>
      <c r="AB21" s="8">
        <v>0</v>
      </c>
      <c r="AC21" s="8">
        <v>1</v>
      </c>
      <c r="AD21" s="15">
        <v>1</v>
      </c>
      <c r="AE21" s="8">
        <v>0</v>
      </c>
      <c r="AF21" s="8">
        <v>1</v>
      </c>
      <c r="AG21" s="15">
        <v>1</v>
      </c>
      <c r="AH21" s="41">
        <f t="shared" si="0"/>
        <v>460</v>
      </c>
      <c r="AI21" s="116">
        <v>64</v>
      </c>
    </row>
    <row r="22" spans="1:35" x14ac:dyDescent="0.25">
      <c r="A22" s="17" t="s">
        <v>76</v>
      </c>
      <c r="B22" s="20">
        <v>0</v>
      </c>
      <c r="C22" s="20">
        <v>1</v>
      </c>
      <c r="D22" s="18">
        <v>1</v>
      </c>
      <c r="E22" s="23">
        <v>0</v>
      </c>
      <c r="F22" s="23">
        <v>1</v>
      </c>
      <c r="G22" s="18">
        <v>1</v>
      </c>
      <c r="H22" s="19">
        <v>0</v>
      </c>
      <c r="I22" s="78">
        <v>0</v>
      </c>
      <c r="J22" s="77">
        <v>0</v>
      </c>
      <c r="K22" s="20">
        <v>0</v>
      </c>
      <c r="L22" s="18">
        <v>0</v>
      </c>
      <c r="M22" s="23">
        <v>0</v>
      </c>
      <c r="N22" s="23">
        <v>0</v>
      </c>
      <c r="O22" s="18">
        <v>0</v>
      </c>
      <c r="P22" s="23">
        <v>0</v>
      </c>
      <c r="Q22" s="23">
        <v>0</v>
      </c>
      <c r="R22" s="18">
        <v>0</v>
      </c>
      <c r="S22" s="23">
        <v>0</v>
      </c>
      <c r="T22" s="23">
        <v>0</v>
      </c>
      <c r="U22" s="18">
        <v>0</v>
      </c>
      <c r="V22" s="23">
        <v>0</v>
      </c>
      <c r="W22" s="23">
        <v>0</v>
      </c>
      <c r="X22" s="18">
        <v>0</v>
      </c>
      <c r="Y22" s="23">
        <v>0</v>
      </c>
      <c r="Z22" s="23">
        <v>0</v>
      </c>
      <c r="AA22" s="18">
        <v>0</v>
      </c>
      <c r="AB22" s="23">
        <v>0</v>
      </c>
      <c r="AC22" s="23">
        <v>0</v>
      </c>
      <c r="AD22" s="18">
        <v>0</v>
      </c>
      <c r="AE22" s="23">
        <v>0</v>
      </c>
      <c r="AF22" s="23">
        <v>0</v>
      </c>
      <c r="AG22" s="18">
        <v>0</v>
      </c>
      <c r="AH22" s="64">
        <f t="shared" si="0"/>
        <v>2</v>
      </c>
      <c r="AI22" s="117">
        <v>1</v>
      </c>
    </row>
    <row r="23" spans="1:35" x14ac:dyDescent="0.25">
      <c r="A23" s="17" t="s">
        <v>77</v>
      </c>
      <c r="B23" s="20">
        <v>0</v>
      </c>
      <c r="C23" s="20">
        <v>37</v>
      </c>
      <c r="D23" s="18">
        <v>37</v>
      </c>
      <c r="E23" s="23">
        <v>0</v>
      </c>
      <c r="F23" s="23">
        <v>19</v>
      </c>
      <c r="G23" s="18">
        <v>19</v>
      </c>
      <c r="H23" s="19">
        <v>25</v>
      </c>
      <c r="I23" s="78">
        <v>25</v>
      </c>
      <c r="J23" s="77">
        <v>0</v>
      </c>
      <c r="K23" s="20">
        <v>0</v>
      </c>
      <c r="L23" s="18">
        <v>0</v>
      </c>
      <c r="M23" s="23">
        <v>0</v>
      </c>
      <c r="N23" s="23">
        <v>0</v>
      </c>
      <c r="O23" s="18">
        <v>0</v>
      </c>
      <c r="P23" s="23">
        <v>0</v>
      </c>
      <c r="Q23" s="23">
        <v>0</v>
      </c>
      <c r="R23" s="18">
        <v>0</v>
      </c>
      <c r="S23" s="23">
        <v>0</v>
      </c>
      <c r="T23" s="23">
        <v>0</v>
      </c>
      <c r="U23" s="18">
        <v>0</v>
      </c>
      <c r="V23" s="23">
        <v>0</v>
      </c>
      <c r="W23" s="23">
        <v>0</v>
      </c>
      <c r="X23" s="18">
        <v>0</v>
      </c>
      <c r="Y23" s="23">
        <v>0</v>
      </c>
      <c r="Z23" s="23">
        <v>0</v>
      </c>
      <c r="AA23" s="18">
        <v>0</v>
      </c>
      <c r="AB23" s="23">
        <v>0</v>
      </c>
      <c r="AC23" s="23">
        <v>0</v>
      </c>
      <c r="AD23" s="18">
        <v>0</v>
      </c>
      <c r="AE23" s="23">
        <v>0</v>
      </c>
      <c r="AF23" s="23">
        <v>0</v>
      </c>
      <c r="AG23" s="18">
        <v>0</v>
      </c>
      <c r="AH23" s="64">
        <f t="shared" si="0"/>
        <v>81</v>
      </c>
      <c r="AI23" s="117">
        <v>13</v>
      </c>
    </row>
    <row r="24" spans="1:35" x14ac:dyDescent="0.25">
      <c r="A24" s="17" t="s">
        <v>78</v>
      </c>
      <c r="B24" s="20">
        <v>0</v>
      </c>
      <c r="C24" s="20">
        <v>31</v>
      </c>
      <c r="D24" s="18">
        <v>31</v>
      </c>
      <c r="E24" s="23">
        <v>2</v>
      </c>
      <c r="F24" s="23">
        <v>6</v>
      </c>
      <c r="G24" s="18">
        <v>8</v>
      </c>
      <c r="H24" s="19">
        <v>23</v>
      </c>
      <c r="I24" s="78">
        <v>23</v>
      </c>
      <c r="J24" s="77">
        <v>0</v>
      </c>
      <c r="K24" s="20">
        <v>0</v>
      </c>
      <c r="L24" s="18">
        <v>0</v>
      </c>
      <c r="M24" s="23">
        <v>0</v>
      </c>
      <c r="N24" s="23">
        <v>0</v>
      </c>
      <c r="O24" s="18">
        <v>0</v>
      </c>
      <c r="P24" s="23">
        <v>0</v>
      </c>
      <c r="Q24" s="23">
        <v>0</v>
      </c>
      <c r="R24" s="18">
        <v>0</v>
      </c>
      <c r="S24" s="23">
        <v>0</v>
      </c>
      <c r="T24" s="23">
        <v>0</v>
      </c>
      <c r="U24" s="18">
        <v>0</v>
      </c>
      <c r="V24" s="23">
        <v>0</v>
      </c>
      <c r="W24" s="23">
        <v>0</v>
      </c>
      <c r="X24" s="18">
        <v>0</v>
      </c>
      <c r="Y24" s="23">
        <v>0</v>
      </c>
      <c r="Z24" s="23">
        <v>1</v>
      </c>
      <c r="AA24" s="18">
        <v>1</v>
      </c>
      <c r="AB24" s="23">
        <v>0</v>
      </c>
      <c r="AC24" s="23">
        <v>0</v>
      </c>
      <c r="AD24" s="18">
        <v>0</v>
      </c>
      <c r="AE24" s="23">
        <v>0</v>
      </c>
      <c r="AF24" s="23">
        <v>0</v>
      </c>
      <c r="AG24" s="18">
        <v>0</v>
      </c>
      <c r="AH24" s="64">
        <f t="shared" si="0"/>
        <v>63</v>
      </c>
      <c r="AI24" s="117">
        <v>2</v>
      </c>
    </row>
    <row r="25" spans="1:35" x14ac:dyDescent="0.25">
      <c r="A25" s="17" t="s">
        <v>79</v>
      </c>
      <c r="B25" s="20">
        <v>0</v>
      </c>
      <c r="C25" s="20">
        <v>27</v>
      </c>
      <c r="D25" s="18">
        <v>27</v>
      </c>
      <c r="E25" s="23">
        <v>0</v>
      </c>
      <c r="F25" s="23">
        <v>11</v>
      </c>
      <c r="G25" s="18">
        <v>11</v>
      </c>
      <c r="H25" s="19">
        <v>31</v>
      </c>
      <c r="I25" s="78">
        <v>31</v>
      </c>
      <c r="J25" s="77">
        <v>0</v>
      </c>
      <c r="K25" s="20">
        <v>0</v>
      </c>
      <c r="L25" s="18">
        <v>0</v>
      </c>
      <c r="M25" s="23">
        <v>0</v>
      </c>
      <c r="N25" s="23">
        <v>0</v>
      </c>
      <c r="O25" s="18">
        <v>0</v>
      </c>
      <c r="P25" s="23">
        <v>0</v>
      </c>
      <c r="Q25" s="23">
        <v>0</v>
      </c>
      <c r="R25" s="18">
        <v>0</v>
      </c>
      <c r="S25" s="23">
        <v>0</v>
      </c>
      <c r="T25" s="23">
        <v>0</v>
      </c>
      <c r="U25" s="18">
        <v>0</v>
      </c>
      <c r="V25" s="23">
        <v>0</v>
      </c>
      <c r="W25" s="23">
        <v>0</v>
      </c>
      <c r="X25" s="18">
        <v>0</v>
      </c>
      <c r="Y25" s="23">
        <v>0</v>
      </c>
      <c r="Z25" s="23">
        <v>0</v>
      </c>
      <c r="AA25" s="18">
        <v>0</v>
      </c>
      <c r="AB25" s="23">
        <v>0</v>
      </c>
      <c r="AC25" s="23">
        <v>0</v>
      </c>
      <c r="AD25" s="18">
        <v>0</v>
      </c>
      <c r="AE25" s="23">
        <v>0</v>
      </c>
      <c r="AF25" s="23">
        <v>0</v>
      </c>
      <c r="AG25" s="18">
        <v>0</v>
      </c>
      <c r="AH25" s="64">
        <f t="shared" si="0"/>
        <v>69</v>
      </c>
      <c r="AI25" s="117">
        <v>16</v>
      </c>
    </row>
    <row r="26" spans="1:35" x14ac:dyDescent="0.25">
      <c r="A26" s="17" t="s">
        <v>80</v>
      </c>
      <c r="B26" s="20">
        <v>0</v>
      </c>
      <c r="C26" s="20">
        <v>12</v>
      </c>
      <c r="D26" s="18">
        <v>12</v>
      </c>
      <c r="E26" s="23">
        <v>0</v>
      </c>
      <c r="F26" s="23">
        <v>11</v>
      </c>
      <c r="G26" s="18">
        <v>11</v>
      </c>
      <c r="H26" s="19">
        <v>22</v>
      </c>
      <c r="I26" s="78">
        <v>22</v>
      </c>
      <c r="J26" s="77">
        <v>0</v>
      </c>
      <c r="K26" s="20">
        <v>0</v>
      </c>
      <c r="L26" s="18">
        <v>0</v>
      </c>
      <c r="M26" s="23">
        <v>0</v>
      </c>
      <c r="N26" s="23">
        <v>0</v>
      </c>
      <c r="O26" s="18">
        <v>0</v>
      </c>
      <c r="P26" s="23">
        <v>0</v>
      </c>
      <c r="Q26" s="23">
        <v>0</v>
      </c>
      <c r="R26" s="18">
        <v>0</v>
      </c>
      <c r="S26" s="23">
        <v>0</v>
      </c>
      <c r="T26" s="23">
        <v>0</v>
      </c>
      <c r="U26" s="18">
        <v>0</v>
      </c>
      <c r="V26" s="23">
        <v>0</v>
      </c>
      <c r="W26" s="23">
        <v>0</v>
      </c>
      <c r="X26" s="18">
        <v>0</v>
      </c>
      <c r="Y26" s="23">
        <v>0</v>
      </c>
      <c r="Z26" s="23">
        <v>0</v>
      </c>
      <c r="AA26" s="18">
        <v>0</v>
      </c>
      <c r="AB26" s="23">
        <v>0</v>
      </c>
      <c r="AC26" s="23">
        <v>0</v>
      </c>
      <c r="AD26" s="18">
        <v>0</v>
      </c>
      <c r="AE26" s="23">
        <v>0</v>
      </c>
      <c r="AF26" s="23">
        <v>0</v>
      </c>
      <c r="AG26" s="18">
        <v>0</v>
      </c>
      <c r="AH26" s="64">
        <f t="shared" si="0"/>
        <v>45</v>
      </c>
      <c r="AI26" s="117">
        <v>7</v>
      </c>
    </row>
    <row r="27" spans="1:35" x14ac:dyDescent="0.25">
      <c r="A27" s="17" t="s">
        <v>81</v>
      </c>
      <c r="B27" s="20">
        <v>1</v>
      </c>
      <c r="C27" s="20">
        <v>24</v>
      </c>
      <c r="D27" s="18">
        <v>25</v>
      </c>
      <c r="E27" s="23">
        <v>0</v>
      </c>
      <c r="F27" s="23">
        <v>25</v>
      </c>
      <c r="G27" s="18">
        <v>25</v>
      </c>
      <c r="H27" s="19">
        <v>22</v>
      </c>
      <c r="I27" s="78">
        <v>22</v>
      </c>
      <c r="J27" s="77">
        <v>0</v>
      </c>
      <c r="K27" s="20">
        <v>0</v>
      </c>
      <c r="L27" s="18">
        <v>0</v>
      </c>
      <c r="M27" s="23">
        <v>0</v>
      </c>
      <c r="N27" s="23">
        <v>0</v>
      </c>
      <c r="O27" s="18">
        <v>0</v>
      </c>
      <c r="P27" s="23">
        <v>0</v>
      </c>
      <c r="Q27" s="23">
        <v>0</v>
      </c>
      <c r="R27" s="18">
        <v>0</v>
      </c>
      <c r="S27" s="23">
        <v>0</v>
      </c>
      <c r="T27" s="23">
        <v>0</v>
      </c>
      <c r="U27" s="18">
        <v>0</v>
      </c>
      <c r="V27" s="23">
        <v>0</v>
      </c>
      <c r="W27" s="23">
        <v>0</v>
      </c>
      <c r="X27" s="18">
        <v>0</v>
      </c>
      <c r="Y27" s="23">
        <v>0</v>
      </c>
      <c r="Z27" s="23">
        <v>0</v>
      </c>
      <c r="AA27" s="18">
        <v>0</v>
      </c>
      <c r="AB27" s="23">
        <v>0</v>
      </c>
      <c r="AC27" s="23">
        <v>1</v>
      </c>
      <c r="AD27" s="18">
        <v>1</v>
      </c>
      <c r="AE27" s="23">
        <v>0</v>
      </c>
      <c r="AF27" s="23">
        <v>0</v>
      </c>
      <c r="AG27" s="18">
        <v>0</v>
      </c>
      <c r="AH27" s="64">
        <f t="shared" si="0"/>
        <v>73</v>
      </c>
      <c r="AI27" s="117">
        <v>11</v>
      </c>
    </row>
    <row r="28" spans="1:35" x14ac:dyDescent="0.25">
      <c r="A28" s="17" t="s">
        <v>82</v>
      </c>
      <c r="B28" s="20">
        <v>4</v>
      </c>
      <c r="C28" s="20">
        <v>25</v>
      </c>
      <c r="D28" s="18">
        <v>29</v>
      </c>
      <c r="E28" s="23">
        <v>1</v>
      </c>
      <c r="F28" s="23">
        <v>24</v>
      </c>
      <c r="G28" s="18">
        <v>25</v>
      </c>
      <c r="H28" s="19">
        <v>18</v>
      </c>
      <c r="I28" s="78">
        <v>18</v>
      </c>
      <c r="J28" s="77">
        <v>0</v>
      </c>
      <c r="K28" s="20">
        <v>0</v>
      </c>
      <c r="L28" s="18">
        <v>0</v>
      </c>
      <c r="M28" s="23">
        <v>0</v>
      </c>
      <c r="N28" s="23">
        <v>0</v>
      </c>
      <c r="O28" s="18">
        <v>0</v>
      </c>
      <c r="P28" s="23">
        <v>0</v>
      </c>
      <c r="Q28" s="23">
        <v>0</v>
      </c>
      <c r="R28" s="18">
        <v>0</v>
      </c>
      <c r="S28" s="23">
        <v>0</v>
      </c>
      <c r="T28" s="23">
        <v>0</v>
      </c>
      <c r="U28" s="18">
        <v>0</v>
      </c>
      <c r="V28" s="23">
        <v>0</v>
      </c>
      <c r="W28" s="23">
        <v>0</v>
      </c>
      <c r="X28" s="18">
        <v>0</v>
      </c>
      <c r="Y28" s="23">
        <v>0</v>
      </c>
      <c r="Z28" s="23">
        <v>0</v>
      </c>
      <c r="AA28" s="18">
        <v>0</v>
      </c>
      <c r="AB28" s="23">
        <v>0</v>
      </c>
      <c r="AC28" s="23">
        <v>0</v>
      </c>
      <c r="AD28" s="18">
        <v>0</v>
      </c>
      <c r="AE28" s="23">
        <v>0</v>
      </c>
      <c r="AF28" s="23">
        <v>0</v>
      </c>
      <c r="AG28" s="18">
        <v>0</v>
      </c>
      <c r="AH28" s="64">
        <f t="shared" si="0"/>
        <v>72</v>
      </c>
      <c r="AI28" s="117">
        <v>8</v>
      </c>
    </row>
    <row r="29" spans="1:35" x14ac:dyDescent="0.25">
      <c r="A29" s="17" t="s">
        <v>83</v>
      </c>
      <c r="B29" s="20">
        <v>1</v>
      </c>
      <c r="C29" s="20">
        <v>25</v>
      </c>
      <c r="D29" s="18">
        <v>26</v>
      </c>
      <c r="E29" s="23">
        <v>0</v>
      </c>
      <c r="F29" s="23">
        <v>18</v>
      </c>
      <c r="G29" s="18">
        <v>18</v>
      </c>
      <c r="H29" s="19">
        <v>10</v>
      </c>
      <c r="I29" s="78">
        <v>10</v>
      </c>
      <c r="J29" s="77">
        <v>0</v>
      </c>
      <c r="K29" s="20">
        <v>0</v>
      </c>
      <c r="L29" s="18">
        <v>0</v>
      </c>
      <c r="M29" s="23">
        <v>0</v>
      </c>
      <c r="N29" s="23">
        <v>0</v>
      </c>
      <c r="O29" s="18">
        <v>0</v>
      </c>
      <c r="P29" s="23">
        <v>0</v>
      </c>
      <c r="Q29" s="23">
        <v>0</v>
      </c>
      <c r="R29" s="18">
        <v>0</v>
      </c>
      <c r="S29" s="23">
        <v>0</v>
      </c>
      <c r="T29" s="23">
        <v>0</v>
      </c>
      <c r="U29" s="18">
        <v>0</v>
      </c>
      <c r="V29" s="23">
        <v>0</v>
      </c>
      <c r="W29" s="23">
        <v>0</v>
      </c>
      <c r="X29" s="18">
        <v>0</v>
      </c>
      <c r="Y29" s="23">
        <v>0</v>
      </c>
      <c r="Z29" s="23">
        <v>0</v>
      </c>
      <c r="AA29" s="18">
        <v>0</v>
      </c>
      <c r="AB29" s="23">
        <v>0</v>
      </c>
      <c r="AC29" s="23">
        <v>0</v>
      </c>
      <c r="AD29" s="18">
        <v>0</v>
      </c>
      <c r="AE29" s="23">
        <v>0</v>
      </c>
      <c r="AF29" s="23">
        <v>1</v>
      </c>
      <c r="AG29" s="18">
        <v>1</v>
      </c>
      <c r="AH29" s="64">
        <f t="shared" si="0"/>
        <v>55</v>
      </c>
      <c r="AI29" s="117">
        <v>6</v>
      </c>
    </row>
    <row r="30" spans="1:35" x14ac:dyDescent="0.25">
      <c r="A30" s="14" t="s">
        <v>94</v>
      </c>
      <c r="B30" s="8">
        <v>2</v>
      </c>
      <c r="C30" s="8">
        <v>499</v>
      </c>
      <c r="D30" s="15">
        <v>501</v>
      </c>
      <c r="E30" s="8">
        <v>3</v>
      </c>
      <c r="F30" s="8">
        <v>218</v>
      </c>
      <c r="G30" s="15">
        <v>221</v>
      </c>
      <c r="H30" s="16">
        <v>265</v>
      </c>
      <c r="I30" s="68">
        <v>265</v>
      </c>
      <c r="J30" s="71">
        <v>0</v>
      </c>
      <c r="K30" s="8">
        <v>0</v>
      </c>
      <c r="L30" s="15">
        <v>0</v>
      </c>
      <c r="M30" s="8">
        <v>0</v>
      </c>
      <c r="N30" s="8">
        <v>1</v>
      </c>
      <c r="O30" s="15">
        <v>1</v>
      </c>
      <c r="P30" s="8">
        <v>0</v>
      </c>
      <c r="Q30" s="8">
        <v>0</v>
      </c>
      <c r="R30" s="15">
        <v>0</v>
      </c>
      <c r="S30" s="8">
        <v>0</v>
      </c>
      <c r="T30" s="8">
        <v>0</v>
      </c>
      <c r="U30" s="15">
        <v>0</v>
      </c>
      <c r="V30" s="8">
        <v>0</v>
      </c>
      <c r="W30" s="8">
        <v>1</v>
      </c>
      <c r="X30" s="15">
        <v>1</v>
      </c>
      <c r="Y30" s="8">
        <v>0</v>
      </c>
      <c r="Z30" s="8">
        <v>2</v>
      </c>
      <c r="AA30" s="15">
        <v>2</v>
      </c>
      <c r="AB30" s="8">
        <v>0</v>
      </c>
      <c r="AC30" s="8">
        <v>0</v>
      </c>
      <c r="AD30" s="15">
        <v>0</v>
      </c>
      <c r="AE30" s="8">
        <v>0</v>
      </c>
      <c r="AF30" s="8">
        <v>0</v>
      </c>
      <c r="AG30" s="15">
        <v>0</v>
      </c>
      <c r="AH30" s="41">
        <f t="shared" si="0"/>
        <v>991</v>
      </c>
      <c r="AI30" s="116">
        <v>127</v>
      </c>
    </row>
    <row r="31" spans="1:35" x14ac:dyDescent="0.25">
      <c r="A31" s="17" t="s">
        <v>76</v>
      </c>
      <c r="B31" s="20">
        <v>0</v>
      </c>
      <c r="C31" s="20">
        <v>0</v>
      </c>
      <c r="D31" s="18">
        <v>0</v>
      </c>
      <c r="E31" s="23">
        <v>0</v>
      </c>
      <c r="F31" s="23">
        <v>0</v>
      </c>
      <c r="G31" s="18">
        <v>0</v>
      </c>
      <c r="H31" s="19">
        <v>1</v>
      </c>
      <c r="I31" s="78">
        <v>1</v>
      </c>
      <c r="J31" s="77">
        <v>0</v>
      </c>
      <c r="K31" s="20">
        <v>0</v>
      </c>
      <c r="L31" s="18">
        <v>0</v>
      </c>
      <c r="M31" s="23">
        <v>0</v>
      </c>
      <c r="N31" s="23">
        <v>0</v>
      </c>
      <c r="O31" s="18">
        <v>0</v>
      </c>
      <c r="P31" s="23">
        <v>0</v>
      </c>
      <c r="Q31" s="23">
        <v>0</v>
      </c>
      <c r="R31" s="18">
        <v>0</v>
      </c>
      <c r="S31" s="23">
        <v>0</v>
      </c>
      <c r="T31" s="23">
        <v>0</v>
      </c>
      <c r="U31" s="18">
        <v>0</v>
      </c>
      <c r="V31" s="23">
        <v>0</v>
      </c>
      <c r="W31" s="23">
        <v>0</v>
      </c>
      <c r="X31" s="18">
        <v>0</v>
      </c>
      <c r="Y31" s="23">
        <v>0</v>
      </c>
      <c r="Z31" s="23">
        <v>0</v>
      </c>
      <c r="AA31" s="18">
        <v>0</v>
      </c>
      <c r="AB31" s="23">
        <v>0</v>
      </c>
      <c r="AC31" s="23">
        <v>0</v>
      </c>
      <c r="AD31" s="18">
        <v>0</v>
      </c>
      <c r="AE31" s="23">
        <v>0</v>
      </c>
      <c r="AF31" s="23">
        <v>0</v>
      </c>
      <c r="AG31" s="18">
        <v>0</v>
      </c>
      <c r="AH31" s="64">
        <f t="shared" si="0"/>
        <v>1</v>
      </c>
      <c r="AI31" s="117">
        <v>0</v>
      </c>
    </row>
    <row r="32" spans="1:35" x14ac:dyDescent="0.25">
      <c r="A32" s="17" t="s">
        <v>77</v>
      </c>
      <c r="B32" s="20">
        <v>1</v>
      </c>
      <c r="C32" s="20">
        <v>81</v>
      </c>
      <c r="D32" s="18">
        <v>82</v>
      </c>
      <c r="E32" s="23">
        <v>0</v>
      </c>
      <c r="F32" s="23">
        <v>21</v>
      </c>
      <c r="G32" s="18">
        <v>21</v>
      </c>
      <c r="H32" s="19">
        <v>56</v>
      </c>
      <c r="I32" s="78">
        <v>56</v>
      </c>
      <c r="J32" s="77">
        <v>0</v>
      </c>
      <c r="K32" s="20">
        <v>0</v>
      </c>
      <c r="L32" s="18">
        <v>0</v>
      </c>
      <c r="M32" s="23">
        <v>0</v>
      </c>
      <c r="N32" s="23">
        <v>0</v>
      </c>
      <c r="O32" s="18">
        <v>0</v>
      </c>
      <c r="P32" s="23">
        <v>0</v>
      </c>
      <c r="Q32" s="23">
        <v>0</v>
      </c>
      <c r="R32" s="18">
        <v>0</v>
      </c>
      <c r="S32" s="23">
        <v>0</v>
      </c>
      <c r="T32" s="23">
        <v>0</v>
      </c>
      <c r="U32" s="18">
        <v>0</v>
      </c>
      <c r="V32" s="23">
        <v>0</v>
      </c>
      <c r="W32" s="23">
        <v>0</v>
      </c>
      <c r="X32" s="18">
        <v>0</v>
      </c>
      <c r="Y32" s="23">
        <v>0</v>
      </c>
      <c r="Z32" s="23">
        <v>0</v>
      </c>
      <c r="AA32" s="18">
        <v>0</v>
      </c>
      <c r="AB32" s="23">
        <v>0</v>
      </c>
      <c r="AC32" s="23">
        <v>0</v>
      </c>
      <c r="AD32" s="18">
        <v>0</v>
      </c>
      <c r="AE32" s="23">
        <v>0</v>
      </c>
      <c r="AF32" s="23">
        <v>0</v>
      </c>
      <c r="AG32" s="18">
        <v>0</v>
      </c>
      <c r="AH32" s="64">
        <f t="shared" si="0"/>
        <v>159</v>
      </c>
      <c r="AI32" s="117">
        <v>10</v>
      </c>
    </row>
    <row r="33" spans="1:35" x14ac:dyDescent="0.25">
      <c r="A33" s="17" t="s">
        <v>78</v>
      </c>
      <c r="B33" s="20">
        <v>0</v>
      </c>
      <c r="C33" s="20">
        <v>111</v>
      </c>
      <c r="D33" s="18">
        <v>111</v>
      </c>
      <c r="E33" s="23">
        <v>0</v>
      </c>
      <c r="F33" s="23">
        <v>14</v>
      </c>
      <c r="G33" s="18">
        <v>14</v>
      </c>
      <c r="H33" s="19">
        <v>41</v>
      </c>
      <c r="I33" s="78">
        <v>41</v>
      </c>
      <c r="J33" s="77">
        <v>0</v>
      </c>
      <c r="K33" s="20">
        <v>0</v>
      </c>
      <c r="L33" s="18">
        <v>0</v>
      </c>
      <c r="M33" s="23">
        <v>0</v>
      </c>
      <c r="N33" s="23">
        <v>0</v>
      </c>
      <c r="O33" s="18">
        <v>0</v>
      </c>
      <c r="P33" s="23">
        <v>0</v>
      </c>
      <c r="Q33" s="23">
        <v>0</v>
      </c>
      <c r="R33" s="18">
        <v>0</v>
      </c>
      <c r="S33" s="23">
        <v>0</v>
      </c>
      <c r="T33" s="23">
        <v>0</v>
      </c>
      <c r="U33" s="18">
        <v>0</v>
      </c>
      <c r="V33" s="23">
        <v>0</v>
      </c>
      <c r="W33" s="23">
        <v>0</v>
      </c>
      <c r="X33" s="18">
        <v>0</v>
      </c>
      <c r="Y33" s="23">
        <v>0</v>
      </c>
      <c r="Z33" s="23">
        <v>1</v>
      </c>
      <c r="AA33" s="18">
        <v>1</v>
      </c>
      <c r="AB33" s="23">
        <v>0</v>
      </c>
      <c r="AC33" s="23">
        <v>0</v>
      </c>
      <c r="AD33" s="18">
        <v>0</v>
      </c>
      <c r="AE33" s="23">
        <v>0</v>
      </c>
      <c r="AF33" s="23">
        <v>0</v>
      </c>
      <c r="AG33" s="18">
        <v>0</v>
      </c>
      <c r="AH33" s="64">
        <f t="shared" si="0"/>
        <v>167</v>
      </c>
      <c r="AI33" s="117">
        <v>18</v>
      </c>
    </row>
    <row r="34" spans="1:35" x14ac:dyDescent="0.25">
      <c r="A34" s="17" t="s">
        <v>79</v>
      </c>
      <c r="B34" s="20">
        <v>1</v>
      </c>
      <c r="C34" s="20">
        <v>61</v>
      </c>
      <c r="D34" s="18">
        <v>62</v>
      </c>
      <c r="E34" s="23">
        <v>0</v>
      </c>
      <c r="F34" s="23">
        <v>12</v>
      </c>
      <c r="G34" s="18">
        <v>12</v>
      </c>
      <c r="H34" s="19">
        <v>40</v>
      </c>
      <c r="I34" s="78">
        <v>40</v>
      </c>
      <c r="J34" s="77">
        <v>0</v>
      </c>
      <c r="K34" s="20">
        <v>0</v>
      </c>
      <c r="L34" s="18">
        <v>0</v>
      </c>
      <c r="M34" s="23">
        <v>0</v>
      </c>
      <c r="N34" s="23">
        <v>0</v>
      </c>
      <c r="O34" s="18">
        <v>0</v>
      </c>
      <c r="P34" s="23">
        <v>0</v>
      </c>
      <c r="Q34" s="23">
        <v>0</v>
      </c>
      <c r="R34" s="18">
        <v>0</v>
      </c>
      <c r="S34" s="23">
        <v>0</v>
      </c>
      <c r="T34" s="23">
        <v>0</v>
      </c>
      <c r="U34" s="18">
        <v>0</v>
      </c>
      <c r="V34" s="23">
        <v>0</v>
      </c>
      <c r="W34" s="23">
        <v>0</v>
      </c>
      <c r="X34" s="18">
        <v>0</v>
      </c>
      <c r="Y34" s="23">
        <v>0</v>
      </c>
      <c r="Z34" s="23">
        <v>0</v>
      </c>
      <c r="AA34" s="18">
        <v>0</v>
      </c>
      <c r="AB34" s="23">
        <v>0</v>
      </c>
      <c r="AC34" s="23">
        <v>0</v>
      </c>
      <c r="AD34" s="18">
        <v>0</v>
      </c>
      <c r="AE34" s="23">
        <v>0</v>
      </c>
      <c r="AF34" s="23">
        <v>0</v>
      </c>
      <c r="AG34" s="18">
        <v>0</v>
      </c>
      <c r="AH34" s="64">
        <f t="shared" si="0"/>
        <v>114</v>
      </c>
      <c r="AI34" s="117">
        <v>13</v>
      </c>
    </row>
    <row r="35" spans="1:35" x14ac:dyDescent="0.25">
      <c r="A35" s="17" t="s">
        <v>80</v>
      </c>
      <c r="B35" s="20">
        <v>0</v>
      </c>
      <c r="C35" s="20">
        <v>42</v>
      </c>
      <c r="D35" s="18">
        <v>42</v>
      </c>
      <c r="E35" s="23">
        <v>0</v>
      </c>
      <c r="F35" s="23">
        <v>20</v>
      </c>
      <c r="G35" s="18">
        <v>20</v>
      </c>
      <c r="H35" s="19">
        <v>26</v>
      </c>
      <c r="I35" s="78">
        <v>26</v>
      </c>
      <c r="J35" s="77">
        <v>0</v>
      </c>
      <c r="K35" s="20">
        <v>0</v>
      </c>
      <c r="L35" s="18">
        <v>0</v>
      </c>
      <c r="M35" s="23">
        <v>0</v>
      </c>
      <c r="N35" s="23">
        <v>0</v>
      </c>
      <c r="O35" s="18">
        <v>0</v>
      </c>
      <c r="P35" s="23">
        <v>0</v>
      </c>
      <c r="Q35" s="23">
        <v>0</v>
      </c>
      <c r="R35" s="18">
        <v>0</v>
      </c>
      <c r="S35" s="23">
        <v>0</v>
      </c>
      <c r="T35" s="23">
        <v>0</v>
      </c>
      <c r="U35" s="18">
        <v>0</v>
      </c>
      <c r="V35" s="23">
        <v>0</v>
      </c>
      <c r="W35" s="23">
        <v>1</v>
      </c>
      <c r="X35" s="18">
        <v>1</v>
      </c>
      <c r="Y35" s="23">
        <v>0</v>
      </c>
      <c r="Z35" s="23">
        <v>0</v>
      </c>
      <c r="AA35" s="18">
        <v>0</v>
      </c>
      <c r="AB35" s="23">
        <v>0</v>
      </c>
      <c r="AC35" s="23">
        <v>0</v>
      </c>
      <c r="AD35" s="18">
        <v>0</v>
      </c>
      <c r="AE35" s="23">
        <v>0</v>
      </c>
      <c r="AF35" s="23">
        <v>0</v>
      </c>
      <c r="AG35" s="18">
        <v>0</v>
      </c>
      <c r="AH35" s="64">
        <f t="shared" si="0"/>
        <v>89</v>
      </c>
      <c r="AI35" s="117">
        <v>13</v>
      </c>
    </row>
    <row r="36" spans="1:35" x14ac:dyDescent="0.25">
      <c r="A36" s="17" t="s">
        <v>81</v>
      </c>
      <c r="B36" s="20">
        <v>0</v>
      </c>
      <c r="C36" s="20">
        <v>50</v>
      </c>
      <c r="D36" s="18">
        <v>50</v>
      </c>
      <c r="E36" s="23">
        <v>1</v>
      </c>
      <c r="F36" s="23">
        <v>34</v>
      </c>
      <c r="G36" s="18">
        <v>35</v>
      </c>
      <c r="H36" s="19">
        <v>31</v>
      </c>
      <c r="I36" s="78">
        <v>31</v>
      </c>
      <c r="J36" s="77">
        <v>0</v>
      </c>
      <c r="K36" s="20">
        <v>0</v>
      </c>
      <c r="L36" s="18">
        <v>0</v>
      </c>
      <c r="M36" s="23">
        <v>0</v>
      </c>
      <c r="N36" s="23">
        <v>0</v>
      </c>
      <c r="O36" s="18">
        <v>0</v>
      </c>
      <c r="P36" s="23">
        <v>0</v>
      </c>
      <c r="Q36" s="23">
        <v>0</v>
      </c>
      <c r="R36" s="18">
        <v>0</v>
      </c>
      <c r="S36" s="23">
        <v>0</v>
      </c>
      <c r="T36" s="23">
        <v>0</v>
      </c>
      <c r="U36" s="18">
        <v>0</v>
      </c>
      <c r="V36" s="23">
        <v>0</v>
      </c>
      <c r="W36" s="23">
        <v>0</v>
      </c>
      <c r="X36" s="18">
        <v>0</v>
      </c>
      <c r="Y36" s="23">
        <v>0</v>
      </c>
      <c r="Z36" s="23">
        <v>0</v>
      </c>
      <c r="AA36" s="18">
        <v>0</v>
      </c>
      <c r="AB36" s="23">
        <v>0</v>
      </c>
      <c r="AC36" s="23">
        <v>0</v>
      </c>
      <c r="AD36" s="18">
        <v>0</v>
      </c>
      <c r="AE36" s="23">
        <v>0</v>
      </c>
      <c r="AF36" s="23">
        <v>0</v>
      </c>
      <c r="AG36" s="18">
        <v>0</v>
      </c>
      <c r="AH36" s="64">
        <f t="shared" si="0"/>
        <v>116</v>
      </c>
      <c r="AI36" s="117">
        <v>16</v>
      </c>
    </row>
    <row r="37" spans="1:35" x14ac:dyDescent="0.25">
      <c r="A37" s="17" t="s">
        <v>82</v>
      </c>
      <c r="B37" s="20">
        <v>0</v>
      </c>
      <c r="C37" s="20">
        <v>71</v>
      </c>
      <c r="D37" s="18">
        <v>71</v>
      </c>
      <c r="E37" s="23">
        <v>2</v>
      </c>
      <c r="F37" s="23">
        <v>52</v>
      </c>
      <c r="G37" s="18">
        <v>54</v>
      </c>
      <c r="H37" s="19">
        <v>39</v>
      </c>
      <c r="I37" s="78">
        <v>39</v>
      </c>
      <c r="J37" s="77">
        <v>0</v>
      </c>
      <c r="K37" s="20">
        <v>0</v>
      </c>
      <c r="L37" s="18">
        <v>0</v>
      </c>
      <c r="M37" s="23">
        <v>0</v>
      </c>
      <c r="N37" s="23">
        <v>1</v>
      </c>
      <c r="O37" s="18">
        <v>1</v>
      </c>
      <c r="P37" s="23">
        <v>0</v>
      </c>
      <c r="Q37" s="23">
        <v>0</v>
      </c>
      <c r="R37" s="18">
        <v>0</v>
      </c>
      <c r="S37" s="23">
        <v>0</v>
      </c>
      <c r="T37" s="23">
        <v>0</v>
      </c>
      <c r="U37" s="18">
        <v>0</v>
      </c>
      <c r="V37" s="23">
        <v>0</v>
      </c>
      <c r="W37" s="23">
        <v>0</v>
      </c>
      <c r="X37" s="18">
        <v>0</v>
      </c>
      <c r="Y37" s="23">
        <v>0</v>
      </c>
      <c r="Z37" s="23">
        <v>1</v>
      </c>
      <c r="AA37" s="18">
        <v>1</v>
      </c>
      <c r="AB37" s="23">
        <v>0</v>
      </c>
      <c r="AC37" s="23">
        <v>0</v>
      </c>
      <c r="AD37" s="18">
        <v>0</v>
      </c>
      <c r="AE37" s="23">
        <v>0</v>
      </c>
      <c r="AF37" s="23">
        <v>0</v>
      </c>
      <c r="AG37" s="18">
        <v>0</v>
      </c>
      <c r="AH37" s="64">
        <f t="shared" si="0"/>
        <v>166</v>
      </c>
      <c r="AI37" s="117">
        <v>29</v>
      </c>
    </row>
    <row r="38" spans="1:35" x14ac:dyDescent="0.25">
      <c r="A38" s="17" t="s">
        <v>83</v>
      </c>
      <c r="B38" s="20">
        <v>0</v>
      </c>
      <c r="C38" s="20">
        <v>83</v>
      </c>
      <c r="D38" s="18">
        <v>83</v>
      </c>
      <c r="E38" s="23">
        <v>0</v>
      </c>
      <c r="F38" s="23">
        <v>65</v>
      </c>
      <c r="G38" s="18">
        <v>65</v>
      </c>
      <c r="H38" s="19">
        <v>31</v>
      </c>
      <c r="I38" s="78">
        <v>31</v>
      </c>
      <c r="J38" s="77">
        <v>0</v>
      </c>
      <c r="K38" s="20">
        <v>0</v>
      </c>
      <c r="L38" s="18">
        <v>0</v>
      </c>
      <c r="M38" s="23">
        <v>0</v>
      </c>
      <c r="N38" s="23">
        <v>0</v>
      </c>
      <c r="O38" s="18">
        <v>0</v>
      </c>
      <c r="P38" s="23">
        <v>0</v>
      </c>
      <c r="Q38" s="23">
        <v>0</v>
      </c>
      <c r="R38" s="18">
        <v>0</v>
      </c>
      <c r="S38" s="23">
        <v>0</v>
      </c>
      <c r="T38" s="23">
        <v>0</v>
      </c>
      <c r="U38" s="18">
        <v>0</v>
      </c>
      <c r="V38" s="23">
        <v>0</v>
      </c>
      <c r="W38" s="23">
        <v>0</v>
      </c>
      <c r="X38" s="18">
        <v>0</v>
      </c>
      <c r="Y38" s="23">
        <v>0</v>
      </c>
      <c r="Z38" s="23">
        <v>0</v>
      </c>
      <c r="AA38" s="18">
        <v>0</v>
      </c>
      <c r="AB38" s="23">
        <v>0</v>
      </c>
      <c r="AC38" s="23">
        <v>0</v>
      </c>
      <c r="AD38" s="18">
        <v>0</v>
      </c>
      <c r="AE38" s="23">
        <v>0</v>
      </c>
      <c r="AF38" s="23">
        <v>0</v>
      </c>
      <c r="AG38" s="18">
        <v>0</v>
      </c>
      <c r="AH38" s="64">
        <f t="shared" si="0"/>
        <v>179</v>
      </c>
      <c r="AI38" s="117">
        <v>28</v>
      </c>
    </row>
    <row r="39" spans="1:35" x14ac:dyDescent="0.25">
      <c r="A39" s="9" t="s">
        <v>6</v>
      </c>
      <c r="B39" s="5">
        <f t="shared" ref="B39:I39" si="1">SUM(B3,B12,B21,B30)</f>
        <v>319</v>
      </c>
      <c r="C39" s="5">
        <f t="shared" si="1"/>
        <v>188636</v>
      </c>
      <c r="D39" s="5">
        <f t="shared" si="1"/>
        <v>188955</v>
      </c>
      <c r="E39" s="5">
        <f t="shared" si="1"/>
        <v>425</v>
      </c>
      <c r="F39" s="5">
        <f t="shared" si="1"/>
        <v>181981</v>
      </c>
      <c r="G39" s="5">
        <f t="shared" si="1"/>
        <v>182406</v>
      </c>
      <c r="H39" s="5">
        <f t="shared" si="1"/>
        <v>77646</v>
      </c>
      <c r="I39" s="76">
        <f t="shared" si="1"/>
        <v>77646</v>
      </c>
      <c r="J39" s="73">
        <f t="shared" ref="J39:AG39" si="2">SUM(J3,J12,J21,J30)</f>
        <v>2</v>
      </c>
      <c r="K39" s="5">
        <f t="shared" si="2"/>
        <v>91</v>
      </c>
      <c r="L39" s="5">
        <f t="shared" si="2"/>
        <v>93</v>
      </c>
      <c r="M39" s="5">
        <f t="shared" si="2"/>
        <v>0</v>
      </c>
      <c r="N39" s="5">
        <f t="shared" si="2"/>
        <v>17</v>
      </c>
      <c r="O39" s="5">
        <f t="shared" si="2"/>
        <v>17</v>
      </c>
      <c r="P39" s="5">
        <f t="shared" si="2"/>
        <v>0</v>
      </c>
      <c r="Q39" s="5">
        <f t="shared" si="2"/>
        <v>13</v>
      </c>
      <c r="R39" s="5">
        <f t="shared" si="2"/>
        <v>13</v>
      </c>
      <c r="S39" s="5">
        <f t="shared" si="2"/>
        <v>0</v>
      </c>
      <c r="T39" s="5">
        <f t="shared" si="2"/>
        <v>1</v>
      </c>
      <c r="U39" s="5">
        <f t="shared" si="2"/>
        <v>1</v>
      </c>
      <c r="V39" s="5">
        <f t="shared" si="2"/>
        <v>0</v>
      </c>
      <c r="W39" s="5">
        <f t="shared" si="2"/>
        <v>52</v>
      </c>
      <c r="X39" s="5">
        <f t="shared" si="2"/>
        <v>52</v>
      </c>
      <c r="Y39" s="5">
        <f t="shared" si="2"/>
        <v>4</v>
      </c>
      <c r="Z39" s="5">
        <f t="shared" si="2"/>
        <v>453</v>
      </c>
      <c r="AA39" s="5">
        <f t="shared" si="2"/>
        <v>457</v>
      </c>
      <c r="AB39" s="5">
        <f t="shared" si="2"/>
        <v>0</v>
      </c>
      <c r="AC39" s="5">
        <f t="shared" si="2"/>
        <v>67</v>
      </c>
      <c r="AD39" s="5">
        <f t="shared" si="2"/>
        <v>67</v>
      </c>
      <c r="AE39" s="5">
        <f t="shared" si="2"/>
        <v>0</v>
      </c>
      <c r="AF39" s="5">
        <f t="shared" si="2"/>
        <v>14</v>
      </c>
      <c r="AG39" s="5">
        <f t="shared" si="2"/>
        <v>14</v>
      </c>
      <c r="AH39" s="46">
        <f>SUM(AH3,AH12,AH21,AH30)</f>
        <v>449721</v>
      </c>
      <c r="AI39" s="48">
        <f>SUM(AI3,AI12,AI21,AI30)</f>
        <v>75516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dimension ref="A1:O67"/>
  <sheetViews>
    <sheetView workbookViewId="0"/>
  </sheetViews>
  <sheetFormatPr defaultColWidth="29.7109375" defaultRowHeight="15" x14ac:dyDescent="0.25"/>
  <cols>
    <col min="14" max="14" width="22" customWidth="1"/>
  </cols>
  <sheetData>
    <row r="1" spans="1:15" x14ac:dyDescent="0.25">
      <c r="A1" s="42" t="s">
        <v>122</v>
      </c>
      <c r="B1" s="85"/>
      <c r="C1" s="85"/>
      <c r="D1" s="85"/>
      <c r="E1" s="85"/>
      <c r="F1" s="85"/>
      <c r="G1" s="85"/>
      <c r="H1" s="85"/>
      <c r="I1" s="85"/>
      <c r="J1" s="85"/>
      <c r="K1" s="86"/>
      <c r="L1" s="118"/>
      <c r="M1" s="118"/>
      <c r="N1" s="108"/>
      <c r="O1" s="109"/>
    </row>
    <row r="2" spans="1:15" ht="30" x14ac:dyDescent="0.25">
      <c r="A2" s="87" t="s">
        <v>7</v>
      </c>
      <c r="B2" s="9" t="s">
        <v>1</v>
      </c>
      <c r="C2" s="9" t="s">
        <v>2</v>
      </c>
      <c r="D2" s="103" t="s">
        <v>88</v>
      </c>
      <c r="E2" s="110" t="s">
        <v>99</v>
      </c>
      <c r="F2" s="111" t="s">
        <v>100</v>
      </c>
      <c r="G2" s="111" t="s">
        <v>101</v>
      </c>
      <c r="H2" s="111" t="s">
        <v>102</v>
      </c>
      <c r="I2" s="111" t="s">
        <v>103</v>
      </c>
      <c r="J2" s="111" t="s">
        <v>107</v>
      </c>
      <c r="K2" s="111" t="s">
        <v>105</v>
      </c>
      <c r="L2" s="111" t="s">
        <v>106</v>
      </c>
      <c r="M2" s="104" t="s">
        <v>3</v>
      </c>
      <c r="N2" s="106" t="s">
        <v>163</v>
      </c>
      <c r="O2" s="112" t="s">
        <v>164</v>
      </c>
    </row>
    <row r="3" spans="1:15" x14ac:dyDescent="0.25">
      <c r="A3" s="50" t="s">
        <v>8</v>
      </c>
      <c r="B3" s="7">
        <v>10498</v>
      </c>
      <c r="C3" s="7">
        <v>8588</v>
      </c>
      <c r="D3" s="45">
        <v>4778</v>
      </c>
      <c r="E3" s="47">
        <v>4</v>
      </c>
      <c r="F3" s="7">
        <v>0</v>
      </c>
      <c r="G3" s="7">
        <v>0</v>
      </c>
      <c r="H3" s="7">
        <v>0</v>
      </c>
      <c r="I3" s="7">
        <v>1</v>
      </c>
      <c r="J3" s="7">
        <v>10</v>
      </c>
      <c r="K3" s="7">
        <v>3</v>
      </c>
      <c r="L3" s="7">
        <v>0</v>
      </c>
      <c r="M3" s="41">
        <f>SUM(B3:L3)</f>
        <v>23882</v>
      </c>
      <c r="N3" s="49" t="s">
        <v>109</v>
      </c>
      <c r="O3" s="113">
        <v>999</v>
      </c>
    </row>
    <row r="4" spans="1:15" x14ac:dyDescent="0.25">
      <c r="A4" s="50" t="s">
        <v>9</v>
      </c>
      <c r="B4" s="7">
        <v>395</v>
      </c>
      <c r="C4" s="7">
        <v>439</v>
      </c>
      <c r="D4" s="45">
        <v>338</v>
      </c>
      <c r="E4" s="47">
        <v>0</v>
      </c>
      <c r="F4" s="7">
        <v>0</v>
      </c>
      <c r="G4" s="7">
        <v>0</v>
      </c>
      <c r="H4" s="7">
        <v>0</v>
      </c>
      <c r="I4" s="7">
        <v>0</v>
      </c>
      <c r="J4" s="7">
        <v>0</v>
      </c>
      <c r="K4" s="7">
        <v>0</v>
      </c>
      <c r="L4" s="7">
        <v>0</v>
      </c>
      <c r="M4" s="41">
        <f t="shared" ref="M4:M66" si="0">SUM(B4:L4)</f>
        <v>1172</v>
      </c>
      <c r="N4" s="49" t="s">
        <v>110</v>
      </c>
      <c r="O4" s="113">
        <v>0</v>
      </c>
    </row>
    <row r="5" spans="1:15" x14ac:dyDescent="0.25">
      <c r="A5" s="50" t="s">
        <v>10</v>
      </c>
      <c r="B5" s="7">
        <v>18669</v>
      </c>
      <c r="C5" s="7">
        <v>12290</v>
      </c>
      <c r="D5" s="45">
        <v>10179</v>
      </c>
      <c r="E5" s="47">
        <v>4</v>
      </c>
      <c r="F5" s="7">
        <v>0</v>
      </c>
      <c r="G5" s="7">
        <v>1</v>
      </c>
      <c r="H5" s="7">
        <v>0</v>
      </c>
      <c r="I5" s="7">
        <v>3</v>
      </c>
      <c r="J5" s="7">
        <v>22</v>
      </c>
      <c r="K5" s="7">
        <v>3</v>
      </c>
      <c r="L5" s="7">
        <v>0</v>
      </c>
      <c r="M5" s="41">
        <f t="shared" si="0"/>
        <v>41171</v>
      </c>
      <c r="N5" s="49" t="s">
        <v>109</v>
      </c>
      <c r="O5" s="113">
        <v>2480</v>
      </c>
    </row>
    <row r="6" spans="1:15" x14ac:dyDescent="0.25">
      <c r="A6" s="50" t="s">
        <v>11</v>
      </c>
      <c r="B6" s="7">
        <v>625</v>
      </c>
      <c r="C6" s="7">
        <v>1063</v>
      </c>
      <c r="D6" s="45">
        <v>54</v>
      </c>
      <c r="E6" s="47">
        <v>0</v>
      </c>
      <c r="F6" s="7">
        <v>0</v>
      </c>
      <c r="G6" s="7">
        <v>0</v>
      </c>
      <c r="H6" s="7">
        <v>0</v>
      </c>
      <c r="I6" s="7">
        <v>0</v>
      </c>
      <c r="J6" s="7">
        <v>0</v>
      </c>
      <c r="K6" s="7">
        <v>0</v>
      </c>
      <c r="L6" s="7">
        <v>0</v>
      </c>
      <c r="M6" s="41">
        <f t="shared" si="0"/>
        <v>1742</v>
      </c>
      <c r="N6" s="49" t="s">
        <v>110</v>
      </c>
      <c r="O6" s="113">
        <v>0</v>
      </c>
    </row>
    <row r="7" spans="1:15" x14ac:dyDescent="0.25">
      <c r="A7" s="50" t="s">
        <v>12</v>
      </c>
      <c r="B7" s="7">
        <v>34</v>
      </c>
      <c r="C7" s="7">
        <v>316</v>
      </c>
      <c r="D7" s="45">
        <v>109</v>
      </c>
      <c r="E7" s="47">
        <v>0</v>
      </c>
      <c r="F7" s="7">
        <v>0</v>
      </c>
      <c r="G7" s="7">
        <v>0</v>
      </c>
      <c r="H7" s="7">
        <v>0</v>
      </c>
      <c r="I7" s="7">
        <v>0</v>
      </c>
      <c r="J7" s="7">
        <v>1</v>
      </c>
      <c r="K7" s="7">
        <v>0</v>
      </c>
      <c r="L7" s="7">
        <v>0</v>
      </c>
      <c r="M7" s="41">
        <f t="shared" si="0"/>
        <v>460</v>
      </c>
      <c r="N7" s="49" t="s">
        <v>109</v>
      </c>
      <c r="O7" s="113">
        <v>460</v>
      </c>
    </row>
    <row r="8" spans="1:15" x14ac:dyDescent="0.25">
      <c r="A8" s="50" t="s">
        <v>13</v>
      </c>
      <c r="B8" s="7">
        <v>93</v>
      </c>
      <c r="C8" s="7">
        <v>327</v>
      </c>
      <c r="D8" s="45">
        <v>150</v>
      </c>
      <c r="E8" s="47">
        <v>2</v>
      </c>
      <c r="F8" s="7">
        <v>0</v>
      </c>
      <c r="G8" s="7">
        <v>0</v>
      </c>
      <c r="H8" s="7">
        <v>0</v>
      </c>
      <c r="I8" s="7">
        <v>2</v>
      </c>
      <c r="J8" s="7">
        <v>3</v>
      </c>
      <c r="K8" s="7">
        <v>0</v>
      </c>
      <c r="L8" s="7">
        <v>0</v>
      </c>
      <c r="M8" s="41">
        <f t="shared" si="0"/>
        <v>577</v>
      </c>
      <c r="N8" s="49" t="s">
        <v>109</v>
      </c>
      <c r="O8" s="113">
        <v>577</v>
      </c>
    </row>
    <row r="9" spans="1:15" x14ac:dyDescent="0.25">
      <c r="A9" s="50" t="s">
        <v>14</v>
      </c>
      <c r="B9" s="7">
        <v>22426</v>
      </c>
      <c r="C9" s="7">
        <v>5343</v>
      </c>
      <c r="D9" s="45">
        <v>1163</v>
      </c>
      <c r="E9" s="47">
        <v>0</v>
      </c>
      <c r="F9" s="7">
        <v>0</v>
      </c>
      <c r="G9" s="7">
        <v>0</v>
      </c>
      <c r="H9" s="7">
        <v>0</v>
      </c>
      <c r="I9" s="7">
        <v>0</v>
      </c>
      <c r="J9" s="7">
        <v>2</v>
      </c>
      <c r="K9" s="7">
        <v>0</v>
      </c>
      <c r="L9" s="7">
        <v>0</v>
      </c>
      <c r="M9" s="41">
        <f t="shared" si="0"/>
        <v>28934</v>
      </c>
      <c r="N9" s="49" t="s">
        <v>110</v>
      </c>
      <c r="O9" s="113">
        <v>0</v>
      </c>
    </row>
    <row r="10" spans="1:15" x14ac:dyDescent="0.25">
      <c r="A10" s="50" t="s">
        <v>15</v>
      </c>
      <c r="B10" s="7">
        <v>4345</v>
      </c>
      <c r="C10" s="7">
        <v>2404</v>
      </c>
      <c r="D10" s="45">
        <v>288</v>
      </c>
      <c r="E10" s="47">
        <v>0</v>
      </c>
      <c r="F10" s="7">
        <v>0</v>
      </c>
      <c r="G10" s="7">
        <v>0</v>
      </c>
      <c r="H10" s="7">
        <v>0</v>
      </c>
      <c r="I10" s="7">
        <v>0</v>
      </c>
      <c r="J10" s="7">
        <v>0</v>
      </c>
      <c r="K10" s="7">
        <v>0</v>
      </c>
      <c r="L10" s="7">
        <v>0</v>
      </c>
      <c r="M10" s="41">
        <f t="shared" si="0"/>
        <v>7037</v>
      </c>
      <c r="N10" s="49" t="s">
        <v>110</v>
      </c>
      <c r="O10" s="113">
        <v>0</v>
      </c>
    </row>
    <row r="11" spans="1:15" x14ac:dyDescent="0.25">
      <c r="A11" s="50" t="s">
        <v>16</v>
      </c>
      <c r="B11" s="7">
        <v>1056</v>
      </c>
      <c r="C11" s="7">
        <v>874</v>
      </c>
      <c r="D11" s="45">
        <v>427</v>
      </c>
      <c r="E11" s="47">
        <v>0</v>
      </c>
      <c r="F11" s="7">
        <v>0</v>
      </c>
      <c r="G11" s="7">
        <v>0</v>
      </c>
      <c r="H11" s="7">
        <v>0</v>
      </c>
      <c r="I11" s="7">
        <v>0</v>
      </c>
      <c r="J11" s="7">
        <v>0</v>
      </c>
      <c r="K11" s="7">
        <v>0</v>
      </c>
      <c r="L11" s="7">
        <v>0</v>
      </c>
      <c r="M11" s="41">
        <f t="shared" si="0"/>
        <v>2357</v>
      </c>
      <c r="N11" s="49" t="s">
        <v>110</v>
      </c>
      <c r="O11" s="113">
        <v>0</v>
      </c>
    </row>
    <row r="12" spans="1:15" x14ac:dyDescent="0.25">
      <c r="A12" s="50" t="s">
        <v>17</v>
      </c>
      <c r="B12" s="7">
        <v>21</v>
      </c>
      <c r="C12" s="7">
        <v>241</v>
      </c>
      <c r="D12" s="45">
        <v>64</v>
      </c>
      <c r="E12" s="47">
        <v>0</v>
      </c>
      <c r="F12" s="7">
        <v>0</v>
      </c>
      <c r="G12" s="7">
        <v>0</v>
      </c>
      <c r="H12" s="7">
        <v>0</v>
      </c>
      <c r="I12" s="7">
        <v>0</v>
      </c>
      <c r="J12" s="7">
        <v>0</v>
      </c>
      <c r="K12" s="7">
        <v>0</v>
      </c>
      <c r="L12" s="7">
        <v>0</v>
      </c>
      <c r="M12" s="41">
        <f t="shared" si="0"/>
        <v>326</v>
      </c>
      <c r="N12" s="49" t="s">
        <v>109</v>
      </c>
      <c r="O12" s="113">
        <v>326</v>
      </c>
    </row>
    <row r="13" spans="1:15" x14ac:dyDescent="0.25">
      <c r="A13" s="50" t="s">
        <v>18</v>
      </c>
      <c r="B13" s="7">
        <v>530</v>
      </c>
      <c r="C13" s="7">
        <v>372</v>
      </c>
      <c r="D13" s="45">
        <v>8</v>
      </c>
      <c r="E13" s="47">
        <v>0</v>
      </c>
      <c r="F13" s="7">
        <v>0</v>
      </c>
      <c r="G13" s="7">
        <v>0</v>
      </c>
      <c r="H13" s="7">
        <v>0</v>
      </c>
      <c r="I13" s="7">
        <v>0</v>
      </c>
      <c r="J13" s="7">
        <v>0</v>
      </c>
      <c r="K13" s="7">
        <v>0</v>
      </c>
      <c r="L13" s="7">
        <v>0</v>
      </c>
      <c r="M13" s="41">
        <f t="shared" si="0"/>
        <v>910</v>
      </c>
      <c r="N13" s="49" t="s">
        <v>110</v>
      </c>
      <c r="O13" s="113">
        <v>0</v>
      </c>
    </row>
    <row r="14" spans="1:15" x14ac:dyDescent="0.25">
      <c r="A14" s="50" t="s">
        <v>19</v>
      </c>
      <c r="B14" s="7">
        <v>372</v>
      </c>
      <c r="C14" s="7">
        <v>276</v>
      </c>
      <c r="D14" s="45">
        <v>27</v>
      </c>
      <c r="E14" s="47">
        <v>0</v>
      </c>
      <c r="F14" s="7">
        <v>0</v>
      </c>
      <c r="G14" s="7">
        <v>0</v>
      </c>
      <c r="H14" s="7">
        <v>0</v>
      </c>
      <c r="I14" s="7">
        <v>0</v>
      </c>
      <c r="J14" s="7">
        <v>0</v>
      </c>
      <c r="K14" s="7">
        <v>0</v>
      </c>
      <c r="L14" s="7">
        <v>0</v>
      </c>
      <c r="M14" s="41">
        <f t="shared" si="0"/>
        <v>675</v>
      </c>
      <c r="N14" s="49" t="s">
        <v>110</v>
      </c>
      <c r="O14" s="113">
        <v>0</v>
      </c>
    </row>
    <row r="15" spans="1:15" x14ac:dyDescent="0.25">
      <c r="A15" s="50" t="s">
        <v>20</v>
      </c>
      <c r="B15" s="7">
        <v>226</v>
      </c>
      <c r="C15" s="7">
        <v>100</v>
      </c>
      <c r="D15" s="45">
        <v>7</v>
      </c>
      <c r="E15" s="47">
        <v>0</v>
      </c>
      <c r="F15" s="7">
        <v>0</v>
      </c>
      <c r="G15" s="7">
        <v>0</v>
      </c>
      <c r="H15" s="7">
        <v>0</v>
      </c>
      <c r="I15" s="7">
        <v>0</v>
      </c>
      <c r="J15" s="7">
        <v>0</v>
      </c>
      <c r="K15" s="7">
        <v>0</v>
      </c>
      <c r="L15" s="7">
        <v>0</v>
      </c>
      <c r="M15" s="41">
        <f t="shared" si="0"/>
        <v>333</v>
      </c>
      <c r="N15" s="49" t="s">
        <v>110</v>
      </c>
      <c r="O15" s="113">
        <v>0</v>
      </c>
    </row>
    <row r="16" spans="1:15" x14ac:dyDescent="0.25">
      <c r="A16" s="50" t="s">
        <v>21</v>
      </c>
      <c r="B16" s="7">
        <v>59</v>
      </c>
      <c r="C16" s="7">
        <v>236</v>
      </c>
      <c r="D16" s="45">
        <v>87</v>
      </c>
      <c r="E16" s="47">
        <v>0</v>
      </c>
      <c r="F16" s="7">
        <v>0</v>
      </c>
      <c r="G16" s="7">
        <v>0</v>
      </c>
      <c r="H16" s="7">
        <v>0</v>
      </c>
      <c r="I16" s="7">
        <v>2</v>
      </c>
      <c r="J16" s="7">
        <v>2</v>
      </c>
      <c r="K16" s="7">
        <v>0</v>
      </c>
      <c r="L16" s="7">
        <v>0</v>
      </c>
      <c r="M16" s="41">
        <f t="shared" si="0"/>
        <v>386</v>
      </c>
      <c r="N16" s="49" t="s">
        <v>109</v>
      </c>
      <c r="O16" s="113">
        <v>386</v>
      </c>
    </row>
    <row r="17" spans="1:15" x14ac:dyDescent="0.25">
      <c r="A17" s="50" t="s">
        <v>22</v>
      </c>
      <c r="B17" s="7">
        <v>108</v>
      </c>
      <c r="C17" s="7">
        <v>415</v>
      </c>
      <c r="D17" s="45">
        <v>247</v>
      </c>
      <c r="E17" s="47">
        <v>0</v>
      </c>
      <c r="F17" s="7">
        <v>0</v>
      </c>
      <c r="G17" s="7">
        <v>0</v>
      </c>
      <c r="H17" s="7">
        <v>0</v>
      </c>
      <c r="I17" s="7">
        <v>0</v>
      </c>
      <c r="J17" s="7">
        <v>0</v>
      </c>
      <c r="K17" s="7">
        <v>0</v>
      </c>
      <c r="L17" s="7">
        <v>0</v>
      </c>
      <c r="M17" s="41">
        <f t="shared" si="0"/>
        <v>770</v>
      </c>
      <c r="N17" s="49" t="s">
        <v>110</v>
      </c>
      <c r="O17" s="113">
        <v>0</v>
      </c>
    </row>
    <row r="18" spans="1:15" x14ac:dyDescent="0.25">
      <c r="A18" s="50" t="s">
        <v>23</v>
      </c>
      <c r="B18" s="7">
        <v>804</v>
      </c>
      <c r="C18" s="7">
        <v>2257</v>
      </c>
      <c r="D18" s="45">
        <v>449</v>
      </c>
      <c r="E18" s="47">
        <v>0</v>
      </c>
      <c r="F18" s="7">
        <v>0</v>
      </c>
      <c r="G18" s="7">
        <v>0</v>
      </c>
      <c r="H18" s="7">
        <v>0</v>
      </c>
      <c r="I18" s="7">
        <v>0</v>
      </c>
      <c r="J18" s="7">
        <v>0</v>
      </c>
      <c r="K18" s="7">
        <v>0</v>
      </c>
      <c r="L18" s="7">
        <v>0</v>
      </c>
      <c r="M18" s="41">
        <f t="shared" si="0"/>
        <v>3510</v>
      </c>
      <c r="N18" s="49" t="s">
        <v>110</v>
      </c>
      <c r="O18" s="113">
        <v>0</v>
      </c>
    </row>
    <row r="19" spans="1:15" x14ac:dyDescent="0.25">
      <c r="A19" s="50" t="s">
        <v>24</v>
      </c>
      <c r="B19" s="7">
        <v>22979</v>
      </c>
      <c r="C19" s="7">
        <v>3938</v>
      </c>
      <c r="D19" s="45">
        <v>13197</v>
      </c>
      <c r="E19" s="47">
        <v>1</v>
      </c>
      <c r="F19" s="7">
        <v>0</v>
      </c>
      <c r="G19" s="7">
        <v>0</v>
      </c>
      <c r="H19" s="7">
        <v>0</v>
      </c>
      <c r="I19" s="7">
        <v>0</v>
      </c>
      <c r="J19" s="7">
        <v>0</v>
      </c>
      <c r="K19" s="7">
        <v>0</v>
      </c>
      <c r="L19" s="7">
        <v>0</v>
      </c>
      <c r="M19" s="41">
        <f t="shared" si="0"/>
        <v>40115</v>
      </c>
      <c r="N19" s="49" t="s">
        <v>110</v>
      </c>
      <c r="O19" s="113">
        <v>0</v>
      </c>
    </row>
    <row r="20" spans="1:15" x14ac:dyDescent="0.25">
      <c r="A20" s="50" t="s">
        <v>25</v>
      </c>
      <c r="B20" s="7">
        <v>22</v>
      </c>
      <c r="C20" s="7">
        <v>131</v>
      </c>
      <c r="D20" s="45">
        <v>99</v>
      </c>
      <c r="E20" s="47">
        <v>0</v>
      </c>
      <c r="F20" s="7">
        <v>0</v>
      </c>
      <c r="G20" s="7">
        <v>0</v>
      </c>
      <c r="H20" s="7">
        <v>0</v>
      </c>
      <c r="I20" s="7">
        <v>0</v>
      </c>
      <c r="J20" s="7">
        <v>0</v>
      </c>
      <c r="K20" s="7">
        <v>0</v>
      </c>
      <c r="L20" s="7">
        <v>0</v>
      </c>
      <c r="M20" s="41">
        <f t="shared" si="0"/>
        <v>252</v>
      </c>
      <c r="N20" s="49" t="s">
        <v>110</v>
      </c>
      <c r="O20" s="113">
        <v>0</v>
      </c>
    </row>
    <row r="21" spans="1:15" x14ac:dyDescent="0.25">
      <c r="A21" s="50" t="s">
        <v>26</v>
      </c>
      <c r="B21" s="7">
        <v>9774</v>
      </c>
      <c r="C21" s="7">
        <v>17140</v>
      </c>
      <c r="D21" s="45">
        <v>8960</v>
      </c>
      <c r="E21" s="47">
        <v>28</v>
      </c>
      <c r="F21" s="7">
        <v>9</v>
      </c>
      <c r="G21" s="7">
        <v>10</v>
      </c>
      <c r="H21" s="7">
        <v>0</v>
      </c>
      <c r="I21" s="7">
        <v>21</v>
      </c>
      <c r="J21" s="7">
        <v>256</v>
      </c>
      <c r="K21" s="7">
        <v>30</v>
      </c>
      <c r="L21" s="7">
        <v>5</v>
      </c>
      <c r="M21" s="41">
        <f t="shared" si="0"/>
        <v>36233</v>
      </c>
      <c r="N21" s="49" t="s">
        <v>109</v>
      </c>
      <c r="O21" s="113">
        <v>35421</v>
      </c>
    </row>
    <row r="22" spans="1:15" x14ac:dyDescent="0.25">
      <c r="A22" s="50" t="s">
        <v>27</v>
      </c>
      <c r="B22" s="7">
        <v>1568</v>
      </c>
      <c r="C22" s="7">
        <v>772</v>
      </c>
      <c r="D22" s="45">
        <v>1161</v>
      </c>
      <c r="E22" s="47">
        <v>0</v>
      </c>
      <c r="F22" s="7">
        <v>0</v>
      </c>
      <c r="G22" s="7">
        <v>0</v>
      </c>
      <c r="H22" s="7">
        <v>0</v>
      </c>
      <c r="I22" s="7">
        <v>0</v>
      </c>
      <c r="J22" s="7">
        <v>0</v>
      </c>
      <c r="K22" s="7">
        <v>0</v>
      </c>
      <c r="L22" s="7">
        <v>0</v>
      </c>
      <c r="M22" s="41">
        <f t="shared" si="0"/>
        <v>3501</v>
      </c>
      <c r="N22" s="49" t="s">
        <v>110</v>
      </c>
      <c r="O22" s="113">
        <v>0</v>
      </c>
    </row>
    <row r="23" spans="1:15" x14ac:dyDescent="0.25">
      <c r="A23" s="50" t="s">
        <v>28</v>
      </c>
      <c r="B23" s="7">
        <v>14931</v>
      </c>
      <c r="C23" s="7">
        <v>30546</v>
      </c>
      <c r="D23" s="45">
        <v>8934</v>
      </c>
      <c r="E23" s="47">
        <v>2</v>
      </c>
      <c r="F23" s="7">
        <v>0</v>
      </c>
      <c r="G23" s="7">
        <v>0</v>
      </c>
      <c r="H23" s="7">
        <v>0</v>
      </c>
      <c r="I23" s="7">
        <v>1</v>
      </c>
      <c r="J23" s="7">
        <v>6</v>
      </c>
      <c r="K23" s="7">
        <v>3</v>
      </c>
      <c r="L23" s="7">
        <v>0</v>
      </c>
      <c r="M23" s="41">
        <f t="shared" si="0"/>
        <v>54423</v>
      </c>
      <c r="N23" s="49" t="s">
        <v>109</v>
      </c>
      <c r="O23" s="113">
        <v>892</v>
      </c>
    </row>
    <row r="24" spans="1:15" x14ac:dyDescent="0.25">
      <c r="A24" s="50" t="s">
        <v>29</v>
      </c>
      <c r="B24" s="7">
        <v>646</v>
      </c>
      <c r="C24" s="7">
        <v>2892</v>
      </c>
      <c r="D24" s="45">
        <v>24</v>
      </c>
      <c r="E24" s="47">
        <v>3</v>
      </c>
      <c r="F24" s="7">
        <v>0</v>
      </c>
      <c r="G24" s="7">
        <v>1</v>
      </c>
      <c r="H24" s="7">
        <v>0</v>
      </c>
      <c r="I24" s="7">
        <v>1</v>
      </c>
      <c r="J24" s="7">
        <v>19</v>
      </c>
      <c r="K24" s="7">
        <v>0</v>
      </c>
      <c r="L24" s="7">
        <v>1</v>
      </c>
      <c r="M24" s="41">
        <f t="shared" si="0"/>
        <v>3587</v>
      </c>
      <c r="N24" s="49" t="s">
        <v>109</v>
      </c>
      <c r="O24" s="113">
        <v>3587</v>
      </c>
    </row>
    <row r="25" spans="1:15" x14ac:dyDescent="0.25">
      <c r="A25" s="50" t="s">
        <v>30</v>
      </c>
      <c r="B25" s="7">
        <v>1349</v>
      </c>
      <c r="C25" s="7">
        <v>3274</v>
      </c>
      <c r="D25" s="45">
        <v>28</v>
      </c>
      <c r="E25" s="47">
        <v>0</v>
      </c>
      <c r="F25" s="7">
        <v>0</v>
      </c>
      <c r="G25" s="7">
        <v>0</v>
      </c>
      <c r="H25" s="7">
        <v>0</v>
      </c>
      <c r="I25" s="7">
        <v>0</v>
      </c>
      <c r="J25" s="7">
        <v>0</v>
      </c>
      <c r="K25" s="7">
        <v>0</v>
      </c>
      <c r="L25" s="7">
        <v>0</v>
      </c>
      <c r="M25" s="41">
        <f t="shared" si="0"/>
        <v>4651</v>
      </c>
      <c r="N25" s="49" t="s">
        <v>110</v>
      </c>
      <c r="O25" s="113">
        <v>0</v>
      </c>
    </row>
    <row r="26" spans="1:15" x14ac:dyDescent="0.25">
      <c r="A26" s="50" t="s">
        <v>31</v>
      </c>
      <c r="B26" s="7">
        <v>1515</v>
      </c>
      <c r="C26" s="7">
        <v>1810</v>
      </c>
      <c r="D26" s="45">
        <v>1005</v>
      </c>
      <c r="E26" s="47">
        <v>0</v>
      </c>
      <c r="F26" s="7">
        <v>0</v>
      </c>
      <c r="G26" s="7">
        <v>0</v>
      </c>
      <c r="H26" s="7">
        <v>0</v>
      </c>
      <c r="I26" s="7">
        <v>0</v>
      </c>
      <c r="J26" s="7">
        <v>0</v>
      </c>
      <c r="K26" s="7">
        <v>0</v>
      </c>
      <c r="L26" s="7">
        <v>0</v>
      </c>
      <c r="M26" s="41">
        <f t="shared" si="0"/>
        <v>4330</v>
      </c>
      <c r="N26" s="49" t="s">
        <v>110</v>
      </c>
      <c r="O26" s="113">
        <v>0</v>
      </c>
    </row>
    <row r="27" spans="1:15" x14ac:dyDescent="0.25">
      <c r="A27" s="50" t="s">
        <v>32</v>
      </c>
      <c r="B27" s="7">
        <v>232</v>
      </c>
      <c r="C27" s="7">
        <v>303</v>
      </c>
      <c r="D27" s="45">
        <v>165</v>
      </c>
      <c r="E27" s="47">
        <v>0</v>
      </c>
      <c r="F27" s="7">
        <v>0</v>
      </c>
      <c r="G27" s="7">
        <v>0</v>
      </c>
      <c r="H27" s="7">
        <v>0</v>
      </c>
      <c r="I27" s="7">
        <v>0</v>
      </c>
      <c r="J27" s="7">
        <v>0</v>
      </c>
      <c r="K27" s="7">
        <v>0</v>
      </c>
      <c r="L27" s="7">
        <v>0</v>
      </c>
      <c r="M27" s="41">
        <f t="shared" si="0"/>
        <v>700</v>
      </c>
      <c r="N27" s="49" t="s">
        <v>110</v>
      </c>
      <c r="O27" s="113">
        <v>0</v>
      </c>
    </row>
    <row r="28" spans="1:15" x14ac:dyDescent="0.25">
      <c r="A28" s="50" t="s">
        <v>33</v>
      </c>
      <c r="B28" s="7">
        <v>724</v>
      </c>
      <c r="C28" s="7">
        <v>776</v>
      </c>
      <c r="D28" s="45">
        <v>19</v>
      </c>
      <c r="E28" s="47">
        <v>0</v>
      </c>
      <c r="F28" s="7">
        <v>0</v>
      </c>
      <c r="G28" s="7">
        <v>0</v>
      </c>
      <c r="H28" s="7">
        <v>0</v>
      </c>
      <c r="I28" s="7">
        <v>0</v>
      </c>
      <c r="J28" s="7">
        <v>0</v>
      </c>
      <c r="K28" s="7">
        <v>0</v>
      </c>
      <c r="L28" s="7">
        <v>0</v>
      </c>
      <c r="M28" s="41">
        <f t="shared" si="0"/>
        <v>1519</v>
      </c>
      <c r="N28" s="49" t="s">
        <v>110</v>
      </c>
      <c r="O28" s="113">
        <v>0</v>
      </c>
    </row>
    <row r="29" spans="1:15" x14ac:dyDescent="0.25">
      <c r="A29" s="50" t="s">
        <v>34</v>
      </c>
      <c r="B29" s="7">
        <v>658</v>
      </c>
      <c r="C29" s="7">
        <v>447</v>
      </c>
      <c r="D29" s="45">
        <v>14</v>
      </c>
      <c r="E29" s="47">
        <v>0</v>
      </c>
      <c r="F29" s="7">
        <v>0</v>
      </c>
      <c r="G29" s="7">
        <v>0</v>
      </c>
      <c r="H29" s="7">
        <v>0</v>
      </c>
      <c r="I29" s="7">
        <v>0</v>
      </c>
      <c r="J29" s="7">
        <v>0</v>
      </c>
      <c r="K29" s="7">
        <v>0</v>
      </c>
      <c r="L29" s="7">
        <v>0</v>
      </c>
      <c r="M29" s="41">
        <f t="shared" si="0"/>
        <v>1119</v>
      </c>
      <c r="N29" s="49" t="s">
        <v>110</v>
      </c>
      <c r="O29" s="113">
        <v>0</v>
      </c>
    </row>
    <row r="30" spans="1:15" x14ac:dyDescent="0.25">
      <c r="A30" s="50" t="s">
        <v>35</v>
      </c>
      <c r="B30" s="7">
        <v>16</v>
      </c>
      <c r="C30" s="7">
        <v>88</v>
      </c>
      <c r="D30" s="45">
        <v>50</v>
      </c>
      <c r="E30" s="47">
        <v>0</v>
      </c>
      <c r="F30" s="7">
        <v>0</v>
      </c>
      <c r="G30" s="7">
        <v>0</v>
      </c>
      <c r="H30" s="7">
        <v>0</v>
      </c>
      <c r="I30" s="7">
        <v>0</v>
      </c>
      <c r="J30" s="7">
        <v>0</v>
      </c>
      <c r="K30" s="7">
        <v>0</v>
      </c>
      <c r="L30" s="7">
        <v>0</v>
      </c>
      <c r="M30" s="41">
        <f t="shared" si="0"/>
        <v>154</v>
      </c>
      <c r="N30" s="49" t="s">
        <v>110</v>
      </c>
      <c r="O30" s="113">
        <v>0</v>
      </c>
    </row>
    <row r="31" spans="1:15" x14ac:dyDescent="0.25">
      <c r="A31" s="50" t="s">
        <v>36</v>
      </c>
      <c r="B31" s="7">
        <v>77</v>
      </c>
      <c r="C31" s="7">
        <v>43</v>
      </c>
      <c r="D31" s="45">
        <v>66</v>
      </c>
      <c r="E31" s="47">
        <v>0</v>
      </c>
      <c r="F31" s="7">
        <v>0</v>
      </c>
      <c r="G31" s="7">
        <v>0</v>
      </c>
      <c r="H31" s="7">
        <v>0</v>
      </c>
      <c r="I31" s="7">
        <v>0</v>
      </c>
      <c r="J31" s="7">
        <v>0</v>
      </c>
      <c r="K31" s="7">
        <v>0</v>
      </c>
      <c r="L31" s="7">
        <v>0</v>
      </c>
      <c r="M31" s="41">
        <f t="shared" si="0"/>
        <v>186</v>
      </c>
      <c r="N31" s="49" t="s">
        <v>110</v>
      </c>
      <c r="O31" s="113">
        <v>0</v>
      </c>
    </row>
    <row r="32" spans="1:15" x14ac:dyDescent="0.25">
      <c r="A32" s="50" t="s">
        <v>37</v>
      </c>
      <c r="B32" s="7">
        <v>10</v>
      </c>
      <c r="C32" s="7">
        <v>162</v>
      </c>
      <c r="D32" s="45">
        <v>47</v>
      </c>
      <c r="E32" s="47">
        <v>0</v>
      </c>
      <c r="F32" s="7">
        <v>0</v>
      </c>
      <c r="G32" s="7">
        <v>0</v>
      </c>
      <c r="H32" s="7">
        <v>0</v>
      </c>
      <c r="I32" s="7">
        <v>0</v>
      </c>
      <c r="J32" s="7">
        <v>0</v>
      </c>
      <c r="K32" s="7">
        <v>0</v>
      </c>
      <c r="L32" s="7">
        <v>0</v>
      </c>
      <c r="M32" s="41">
        <f t="shared" si="0"/>
        <v>219</v>
      </c>
      <c r="N32" s="49" t="s">
        <v>110</v>
      </c>
      <c r="O32" s="113">
        <v>0</v>
      </c>
    </row>
    <row r="33" spans="1:15" x14ac:dyDescent="0.25">
      <c r="A33" s="50" t="s">
        <v>38</v>
      </c>
      <c r="B33" s="7">
        <v>28084</v>
      </c>
      <c r="C33" s="7">
        <v>17532</v>
      </c>
      <c r="D33" s="45">
        <v>8416</v>
      </c>
      <c r="E33" s="47">
        <v>0</v>
      </c>
      <c r="F33" s="7">
        <v>0</v>
      </c>
      <c r="G33" s="7">
        <v>0</v>
      </c>
      <c r="H33" s="7">
        <v>0</v>
      </c>
      <c r="I33" s="7">
        <v>0</v>
      </c>
      <c r="J33" s="7">
        <v>0</v>
      </c>
      <c r="K33" s="7">
        <v>0</v>
      </c>
      <c r="L33" s="7">
        <v>0</v>
      </c>
      <c r="M33" s="41">
        <f t="shared" si="0"/>
        <v>54032</v>
      </c>
      <c r="N33" s="49" t="s">
        <v>110</v>
      </c>
      <c r="O33" s="113">
        <v>0</v>
      </c>
    </row>
    <row r="34" spans="1:15" x14ac:dyDescent="0.25">
      <c r="A34" s="50" t="s">
        <v>39</v>
      </c>
      <c r="B34" s="7">
        <v>21</v>
      </c>
      <c r="C34" s="7">
        <v>129</v>
      </c>
      <c r="D34" s="45">
        <v>36</v>
      </c>
      <c r="E34" s="47">
        <v>0</v>
      </c>
      <c r="F34" s="7">
        <v>0</v>
      </c>
      <c r="G34" s="7">
        <v>0</v>
      </c>
      <c r="H34" s="7">
        <v>0</v>
      </c>
      <c r="I34" s="7">
        <v>0</v>
      </c>
      <c r="J34" s="7">
        <v>1</v>
      </c>
      <c r="K34" s="7">
        <v>0</v>
      </c>
      <c r="L34" s="7">
        <v>0</v>
      </c>
      <c r="M34" s="41">
        <f t="shared" si="0"/>
        <v>187</v>
      </c>
      <c r="N34" s="49" t="s">
        <v>109</v>
      </c>
      <c r="O34" s="113">
        <v>187</v>
      </c>
    </row>
    <row r="35" spans="1:15" x14ac:dyDescent="0.25">
      <c r="A35" s="51" t="s">
        <v>40</v>
      </c>
      <c r="B35" s="7">
        <v>78</v>
      </c>
      <c r="C35" s="7">
        <v>569</v>
      </c>
      <c r="D35" s="45">
        <v>196</v>
      </c>
      <c r="E35" s="47">
        <v>2</v>
      </c>
      <c r="F35" s="7">
        <v>0</v>
      </c>
      <c r="G35" s="7">
        <v>0</v>
      </c>
      <c r="H35" s="7">
        <v>0</v>
      </c>
      <c r="I35" s="7">
        <v>0</v>
      </c>
      <c r="J35" s="7">
        <v>0</v>
      </c>
      <c r="K35" s="7">
        <v>0</v>
      </c>
      <c r="L35" s="7">
        <v>0</v>
      </c>
      <c r="M35" s="41">
        <f t="shared" si="0"/>
        <v>845</v>
      </c>
      <c r="N35" s="49" t="s">
        <v>109</v>
      </c>
      <c r="O35" s="113">
        <v>845</v>
      </c>
    </row>
    <row r="36" spans="1:15" x14ac:dyDescent="0.25">
      <c r="A36" s="50" t="s">
        <v>41</v>
      </c>
      <c r="B36" s="7">
        <v>2446</v>
      </c>
      <c r="C36" s="7">
        <v>1912</v>
      </c>
      <c r="D36" s="45">
        <v>575</v>
      </c>
      <c r="E36" s="47">
        <v>0</v>
      </c>
      <c r="F36" s="7">
        <v>0</v>
      </c>
      <c r="G36" s="7">
        <v>0</v>
      </c>
      <c r="H36" s="7">
        <v>0</v>
      </c>
      <c r="I36" s="7">
        <v>0</v>
      </c>
      <c r="J36" s="7">
        <v>0</v>
      </c>
      <c r="K36" s="7">
        <v>0</v>
      </c>
      <c r="L36" s="7">
        <v>0</v>
      </c>
      <c r="M36" s="41">
        <f t="shared" si="0"/>
        <v>4933</v>
      </c>
      <c r="N36" s="49" t="s">
        <v>110</v>
      </c>
      <c r="O36" s="113">
        <v>0</v>
      </c>
    </row>
    <row r="37" spans="1:15" x14ac:dyDescent="0.25">
      <c r="A37" s="50" t="s">
        <v>42</v>
      </c>
      <c r="B37" s="7">
        <v>220</v>
      </c>
      <c r="C37" s="7">
        <v>96</v>
      </c>
      <c r="D37" s="45">
        <v>107</v>
      </c>
      <c r="E37" s="47">
        <v>0</v>
      </c>
      <c r="F37" s="7">
        <v>0</v>
      </c>
      <c r="G37" s="7">
        <v>0</v>
      </c>
      <c r="H37" s="7">
        <v>0</v>
      </c>
      <c r="I37" s="7">
        <v>0</v>
      </c>
      <c r="J37" s="7">
        <v>0</v>
      </c>
      <c r="K37" s="7">
        <v>0</v>
      </c>
      <c r="L37" s="7">
        <v>0</v>
      </c>
      <c r="M37" s="41">
        <f t="shared" si="0"/>
        <v>423</v>
      </c>
      <c r="N37" s="49" t="s">
        <v>110</v>
      </c>
      <c r="O37" s="113">
        <v>0</v>
      </c>
    </row>
    <row r="38" spans="1:15" x14ac:dyDescent="0.25">
      <c r="A38" s="50" t="s">
        <v>43</v>
      </c>
      <c r="B38" s="7">
        <v>14438</v>
      </c>
      <c r="C38" s="7">
        <v>13469</v>
      </c>
      <c r="D38" s="45">
        <v>4675</v>
      </c>
      <c r="E38" s="47">
        <v>17</v>
      </c>
      <c r="F38" s="7">
        <v>5</v>
      </c>
      <c r="G38" s="7">
        <v>1</v>
      </c>
      <c r="H38" s="7">
        <v>1</v>
      </c>
      <c r="I38" s="7">
        <v>13</v>
      </c>
      <c r="J38" s="7">
        <v>59</v>
      </c>
      <c r="K38" s="7">
        <v>9</v>
      </c>
      <c r="L38" s="7">
        <v>4</v>
      </c>
      <c r="M38" s="41">
        <f t="shared" si="0"/>
        <v>32691</v>
      </c>
      <c r="N38" s="49" t="s">
        <v>109</v>
      </c>
      <c r="O38" s="113">
        <v>11930</v>
      </c>
    </row>
    <row r="39" spans="1:15" x14ac:dyDescent="0.25">
      <c r="A39" s="50" t="s">
        <v>44</v>
      </c>
      <c r="B39" s="7">
        <v>781</v>
      </c>
      <c r="C39" s="7">
        <v>622</v>
      </c>
      <c r="D39" s="45">
        <v>24</v>
      </c>
      <c r="E39" s="47">
        <v>0</v>
      </c>
      <c r="F39" s="7">
        <v>0</v>
      </c>
      <c r="G39" s="7">
        <v>0</v>
      </c>
      <c r="H39" s="7">
        <v>0</v>
      </c>
      <c r="I39" s="7">
        <v>0</v>
      </c>
      <c r="J39" s="7">
        <v>0</v>
      </c>
      <c r="K39" s="7">
        <v>0</v>
      </c>
      <c r="L39" s="7">
        <v>0</v>
      </c>
      <c r="M39" s="41">
        <f t="shared" si="0"/>
        <v>1427</v>
      </c>
      <c r="N39" s="49" t="s">
        <v>110</v>
      </c>
      <c r="O39" s="113">
        <v>0</v>
      </c>
    </row>
    <row r="40" spans="1:15" x14ac:dyDescent="0.25">
      <c r="A40" s="50" t="s">
        <v>45</v>
      </c>
      <c r="B40" s="7">
        <v>66</v>
      </c>
      <c r="C40" s="7">
        <v>495</v>
      </c>
      <c r="D40" s="45">
        <v>156</v>
      </c>
      <c r="E40" s="47">
        <v>0</v>
      </c>
      <c r="F40" s="7">
        <v>0</v>
      </c>
      <c r="G40" s="7">
        <v>0</v>
      </c>
      <c r="H40" s="7">
        <v>0</v>
      </c>
      <c r="I40" s="7">
        <v>0</v>
      </c>
      <c r="J40" s="7">
        <v>0</v>
      </c>
      <c r="K40" s="7">
        <v>0</v>
      </c>
      <c r="L40" s="7">
        <v>0</v>
      </c>
      <c r="M40" s="41">
        <f t="shared" si="0"/>
        <v>717</v>
      </c>
      <c r="N40" s="49" t="s">
        <v>109</v>
      </c>
      <c r="O40" s="113">
        <v>717</v>
      </c>
    </row>
    <row r="41" spans="1:15" x14ac:dyDescent="0.25">
      <c r="A41" s="50" t="s">
        <v>46</v>
      </c>
      <c r="B41" s="7">
        <v>389</v>
      </c>
      <c r="C41" s="7">
        <v>2081</v>
      </c>
      <c r="D41" s="45">
        <v>436</v>
      </c>
      <c r="E41" s="47">
        <v>4</v>
      </c>
      <c r="F41" s="7">
        <v>1</v>
      </c>
      <c r="G41" s="7">
        <v>0</v>
      </c>
      <c r="H41" s="7">
        <v>0</v>
      </c>
      <c r="I41" s="7">
        <v>0</v>
      </c>
      <c r="J41" s="7">
        <v>7</v>
      </c>
      <c r="K41" s="7">
        <v>4</v>
      </c>
      <c r="L41" s="7">
        <v>1</v>
      </c>
      <c r="M41" s="41">
        <f t="shared" si="0"/>
        <v>2923</v>
      </c>
      <c r="N41" s="49" t="s">
        <v>109</v>
      </c>
      <c r="O41" s="113">
        <v>2923</v>
      </c>
    </row>
    <row r="42" spans="1:15" x14ac:dyDescent="0.25">
      <c r="A42" s="50" t="s">
        <v>47</v>
      </c>
      <c r="B42" s="7">
        <v>5538</v>
      </c>
      <c r="C42" s="7">
        <v>12901</v>
      </c>
      <c r="D42" s="45">
        <v>483</v>
      </c>
      <c r="E42" s="47">
        <v>0</v>
      </c>
      <c r="F42" s="7">
        <v>0</v>
      </c>
      <c r="G42" s="7">
        <v>0</v>
      </c>
      <c r="H42" s="7">
        <v>0</v>
      </c>
      <c r="I42" s="7">
        <v>0</v>
      </c>
      <c r="J42" s="7">
        <v>1</v>
      </c>
      <c r="K42" s="7">
        <v>0</v>
      </c>
      <c r="L42" s="7">
        <v>0</v>
      </c>
      <c r="M42" s="41">
        <f t="shared" si="0"/>
        <v>18923</v>
      </c>
      <c r="N42" s="49" t="s">
        <v>110</v>
      </c>
      <c r="O42" s="113">
        <v>0</v>
      </c>
    </row>
    <row r="43" spans="1:15" x14ac:dyDescent="0.25">
      <c r="A43" s="50" t="s">
        <v>48</v>
      </c>
      <c r="B43" s="7">
        <v>59</v>
      </c>
      <c r="C43" s="7">
        <v>129</v>
      </c>
      <c r="D43" s="45">
        <v>4</v>
      </c>
      <c r="E43" s="47">
        <v>0</v>
      </c>
      <c r="F43" s="7">
        <v>0</v>
      </c>
      <c r="G43" s="7">
        <v>0</v>
      </c>
      <c r="H43" s="7">
        <v>0</v>
      </c>
      <c r="I43" s="7">
        <v>0</v>
      </c>
      <c r="J43" s="7">
        <v>0</v>
      </c>
      <c r="K43" s="7">
        <v>0</v>
      </c>
      <c r="L43" s="7">
        <v>0</v>
      </c>
      <c r="M43" s="41">
        <f t="shared" si="0"/>
        <v>192</v>
      </c>
      <c r="N43" s="49" t="s">
        <v>110</v>
      </c>
      <c r="O43" s="113">
        <v>0</v>
      </c>
    </row>
    <row r="44" spans="1:15" x14ac:dyDescent="0.25">
      <c r="A44" s="50" t="s">
        <v>49</v>
      </c>
      <c r="B44" s="7">
        <v>58</v>
      </c>
      <c r="C44" s="7">
        <v>335</v>
      </c>
      <c r="D44" s="45">
        <v>125</v>
      </c>
      <c r="E44" s="47">
        <v>0</v>
      </c>
      <c r="F44" s="7">
        <v>0</v>
      </c>
      <c r="G44" s="7">
        <v>0</v>
      </c>
      <c r="H44" s="7">
        <v>0</v>
      </c>
      <c r="I44" s="7">
        <v>0</v>
      </c>
      <c r="J44" s="7">
        <v>0</v>
      </c>
      <c r="K44" s="7">
        <v>0</v>
      </c>
      <c r="L44" s="7">
        <v>0</v>
      </c>
      <c r="M44" s="41">
        <f t="shared" si="0"/>
        <v>518</v>
      </c>
      <c r="N44" s="49" t="s">
        <v>110</v>
      </c>
      <c r="O44" s="113">
        <v>0</v>
      </c>
    </row>
    <row r="45" spans="1:15" x14ac:dyDescent="0.25">
      <c r="A45" s="50" t="s">
        <v>50</v>
      </c>
      <c r="B45" s="7">
        <v>452</v>
      </c>
      <c r="C45" s="7">
        <v>1171</v>
      </c>
      <c r="D45" s="45">
        <v>781</v>
      </c>
      <c r="E45" s="47">
        <v>0</v>
      </c>
      <c r="F45" s="7">
        <v>0</v>
      </c>
      <c r="G45" s="7">
        <v>0</v>
      </c>
      <c r="H45" s="7">
        <v>0</v>
      </c>
      <c r="I45" s="7">
        <v>0</v>
      </c>
      <c r="J45" s="7">
        <v>0</v>
      </c>
      <c r="K45" s="7">
        <v>0</v>
      </c>
      <c r="L45" s="7">
        <v>0</v>
      </c>
      <c r="M45" s="41">
        <f t="shared" si="0"/>
        <v>2404</v>
      </c>
      <c r="N45" s="49" t="s">
        <v>110</v>
      </c>
      <c r="O45" s="113">
        <v>0</v>
      </c>
    </row>
    <row r="46" spans="1:15" x14ac:dyDescent="0.25">
      <c r="A46" s="50" t="s">
        <v>51</v>
      </c>
      <c r="B46" s="7">
        <v>1510</v>
      </c>
      <c r="C46" s="7">
        <v>3769</v>
      </c>
      <c r="D46" s="45">
        <v>313</v>
      </c>
      <c r="E46" s="47">
        <v>0</v>
      </c>
      <c r="F46" s="7">
        <v>0</v>
      </c>
      <c r="G46" s="7">
        <v>0</v>
      </c>
      <c r="H46" s="7">
        <v>0</v>
      </c>
      <c r="I46" s="7">
        <v>0</v>
      </c>
      <c r="J46" s="7">
        <v>0</v>
      </c>
      <c r="K46" s="7">
        <v>0</v>
      </c>
      <c r="L46" s="7">
        <v>0</v>
      </c>
      <c r="M46" s="41">
        <f t="shared" si="0"/>
        <v>5592</v>
      </c>
      <c r="N46" s="49" t="s">
        <v>110</v>
      </c>
      <c r="O46" s="113">
        <v>0</v>
      </c>
    </row>
    <row r="47" spans="1:15" x14ac:dyDescent="0.25">
      <c r="A47" s="50" t="s">
        <v>52</v>
      </c>
      <c r="B47" s="7">
        <v>453</v>
      </c>
      <c r="C47" s="7">
        <v>1911</v>
      </c>
      <c r="D47" s="45">
        <v>409</v>
      </c>
      <c r="E47" s="47">
        <v>1</v>
      </c>
      <c r="F47" s="7">
        <v>0</v>
      </c>
      <c r="G47" s="7">
        <v>0</v>
      </c>
      <c r="H47" s="7">
        <v>0</v>
      </c>
      <c r="I47" s="7">
        <v>0</v>
      </c>
      <c r="J47" s="7">
        <v>11</v>
      </c>
      <c r="K47" s="7">
        <v>3</v>
      </c>
      <c r="L47" s="7">
        <v>0</v>
      </c>
      <c r="M47" s="41">
        <f t="shared" si="0"/>
        <v>2788</v>
      </c>
      <c r="N47" s="49" t="s">
        <v>109</v>
      </c>
      <c r="O47" s="113">
        <v>2788</v>
      </c>
    </row>
    <row r="48" spans="1:15" x14ac:dyDescent="0.25">
      <c r="A48" s="50" t="s">
        <v>53</v>
      </c>
      <c r="B48" s="7">
        <v>541</v>
      </c>
      <c r="C48" s="7">
        <v>939</v>
      </c>
      <c r="D48" s="45">
        <v>57</v>
      </c>
      <c r="E48" s="47">
        <v>0</v>
      </c>
      <c r="F48" s="7">
        <v>0</v>
      </c>
      <c r="G48" s="7">
        <v>0</v>
      </c>
      <c r="H48" s="7">
        <v>0</v>
      </c>
      <c r="I48" s="7">
        <v>0</v>
      </c>
      <c r="J48" s="7">
        <v>0</v>
      </c>
      <c r="K48" s="7">
        <v>0</v>
      </c>
      <c r="L48" s="7">
        <v>0</v>
      </c>
      <c r="M48" s="41">
        <f t="shared" si="0"/>
        <v>1537</v>
      </c>
      <c r="N48" s="49" t="s">
        <v>110</v>
      </c>
      <c r="O48" s="113">
        <v>0</v>
      </c>
    </row>
    <row r="49" spans="1:15" x14ac:dyDescent="0.25">
      <c r="A49" s="50" t="s">
        <v>54</v>
      </c>
      <c r="B49" s="7">
        <v>419</v>
      </c>
      <c r="C49" s="7">
        <v>384</v>
      </c>
      <c r="D49" s="45">
        <v>10</v>
      </c>
      <c r="E49" s="47">
        <v>0</v>
      </c>
      <c r="F49" s="7">
        <v>0</v>
      </c>
      <c r="G49" s="7">
        <v>0</v>
      </c>
      <c r="H49" s="7">
        <v>0</v>
      </c>
      <c r="I49" s="7">
        <v>0</v>
      </c>
      <c r="J49" s="7">
        <v>0</v>
      </c>
      <c r="K49" s="7">
        <v>0</v>
      </c>
      <c r="L49" s="7">
        <v>0</v>
      </c>
      <c r="M49" s="41">
        <f t="shared" si="0"/>
        <v>813</v>
      </c>
      <c r="N49" s="49" t="s">
        <v>110</v>
      </c>
      <c r="O49" s="113">
        <v>0</v>
      </c>
    </row>
    <row r="50" spans="1:15" x14ac:dyDescent="0.25">
      <c r="A50" s="50" t="s">
        <v>55</v>
      </c>
      <c r="B50" s="7">
        <v>332</v>
      </c>
      <c r="C50" s="7">
        <v>562</v>
      </c>
      <c r="D50" s="45">
        <v>554</v>
      </c>
      <c r="E50" s="47">
        <v>0</v>
      </c>
      <c r="F50" s="7">
        <v>0</v>
      </c>
      <c r="G50" s="7">
        <v>0</v>
      </c>
      <c r="H50" s="7">
        <v>0</v>
      </c>
      <c r="I50" s="7">
        <v>0</v>
      </c>
      <c r="J50" s="7">
        <v>0</v>
      </c>
      <c r="K50" s="7">
        <v>0</v>
      </c>
      <c r="L50" s="7">
        <v>0</v>
      </c>
      <c r="M50" s="41">
        <f t="shared" si="0"/>
        <v>1448</v>
      </c>
      <c r="N50" s="49" t="s">
        <v>110</v>
      </c>
      <c r="O50" s="113">
        <v>0</v>
      </c>
    </row>
    <row r="51" spans="1:15" x14ac:dyDescent="0.25">
      <c r="A51" s="50" t="s">
        <v>56</v>
      </c>
      <c r="B51" s="7">
        <v>54</v>
      </c>
      <c r="C51" s="7">
        <v>641</v>
      </c>
      <c r="D51" s="45">
        <v>11</v>
      </c>
      <c r="E51" s="47">
        <v>0</v>
      </c>
      <c r="F51" s="7">
        <v>0</v>
      </c>
      <c r="G51" s="7">
        <v>0</v>
      </c>
      <c r="H51" s="7">
        <v>0</v>
      </c>
      <c r="I51" s="7">
        <v>0</v>
      </c>
      <c r="J51" s="7">
        <v>2</v>
      </c>
      <c r="K51" s="7">
        <v>1</v>
      </c>
      <c r="L51" s="7">
        <v>0</v>
      </c>
      <c r="M51" s="41">
        <f t="shared" si="0"/>
        <v>709</v>
      </c>
      <c r="N51" s="49" t="s">
        <v>109</v>
      </c>
      <c r="O51" s="113">
        <v>709</v>
      </c>
    </row>
    <row r="52" spans="1:15" x14ac:dyDescent="0.25">
      <c r="A52" s="50" t="s">
        <v>57</v>
      </c>
      <c r="B52" s="7">
        <v>870</v>
      </c>
      <c r="C52" s="7">
        <v>376</v>
      </c>
      <c r="D52" s="45">
        <v>137</v>
      </c>
      <c r="E52" s="47">
        <v>2</v>
      </c>
      <c r="F52" s="7">
        <v>0</v>
      </c>
      <c r="G52" s="7">
        <v>0</v>
      </c>
      <c r="H52" s="7">
        <v>0</v>
      </c>
      <c r="I52" s="7">
        <v>4</v>
      </c>
      <c r="J52" s="7">
        <v>7</v>
      </c>
      <c r="K52" s="7">
        <v>1</v>
      </c>
      <c r="L52" s="7">
        <v>0</v>
      </c>
      <c r="M52" s="41">
        <f t="shared" si="0"/>
        <v>1397</v>
      </c>
      <c r="N52" s="49" t="s">
        <v>110</v>
      </c>
      <c r="O52" s="113">
        <v>0</v>
      </c>
    </row>
    <row r="53" spans="1:15" x14ac:dyDescent="0.25">
      <c r="A53" s="50" t="s">
        <v>58</v>
      </c>
      <c r="B53" s="7">
        <v>224</v>
      </c>
      <c r="C53" s="7">
        <v>1047</v>
      </c>
      <c r="D53" s="45">
        <v>208</v>
      </c>
      <c r="E53" s="47">
        <v>3</v>
      </c>
      <c r="F53" s="7">
        <v>0</v>
      </c>
      <c r="G53" s="7">
        <v>0</v>
      </c>
      <c r="H53" s="7">
        <v>0</v>
      </c>
      <c r="I53" s="7">
        <v>0</v>
      </c>
      <c r="J53" s="7">
        <v>3</v>
      </c>
      <c r="K53" s="7">
        <v>3</v>
      </c>
      <c r="L53" s="7">
        <v>0</v>
      </c>
      <c r="M53" s="41">
        <f t="shared" si="0"/>
        <v>1488</v>
      </c>
      <c r="N53" s="49" t="s">
        <v>109</v>
      </c>
      <c r="O53" s="113">
        <v>1488</v>
      </c>
    </row>
    <row r="54" spans="1:15" x14ac:dyDescent="0.25">
      <c r="A54" s="50" t="s">
        <v>59</v>
      </c>
      <c r="B54" s="7">
        <v>6802</v>
      </c>
      <c r="C54" s="7">
        <v>5231</v>
      </c>
      <c r="D54" s="45">
        <v>368</v>
      </c>
      <c r="E54" s="47">
        <v>0</v>
      </c>
      <c r="F54" s="7">
        <v>0</v>
      </c>
      <c r="G54" s="7">
        <v>0</v>
      </c>
      <c r="H54" s="7">
        <v>0</v>
      </c>
      <c r="I54" s="7">
        <v>0</v>
      </c>
      <c r="J54" s="7">
        <v>0</v>
      </c>
      <c r="K54" s="7">
        <v>0</v>
      </c>
      <c r="L54" s="7">
        <v>0</v>
      </c>
      <c r="M54" s="41">
        <f t="shared" si="0"/>
        <v>12401</v>
      </c>
      <c r="N54" s="49" t="s">
        <v>110</v>
      </c>
      <c r="O54" s="113">
        <v>0</v>
      </c>
    </row>
    <row r="55" spans="1:15" x14ac:dyDescent="0.25">
      <c r="A55" s="50" t="s">
        <v>60</v>
      </c>
      <c r="B55" s="7">
        <v>30</v>
      </c>
      <c r="C55" s="7">
        <v>611</v>
      </c>
      <c r="D55" s="45">
        <v>229</v>
      </c>
      <c r="E55" s="47">
        <v>0</v>
      </c>
      <c r="F55" s="7">
        <v>0</v>
      </c>
      <c r="G55" s="7">
        <v>0</v>
      </c>
      <c r="H55" s="7">
        <v>0</v>
      </c>
      <c r="I55" s="7">
        <v>0</v>
      </c>
      <c r="J55" s="7">
        <v>0</v>
      </c>
      <c r="K55" s="7">
        <v>0</v>
      </c>
      <c r="L55" s="7">
        <v>0</v>
      </c>
      <c r="M55" s="41">
        <f t="shared" si="0"/>
        <v>870</v>
      </c>
      <c r="N55" s="49" t="s">
        <v>110</v>
      </c>
      <c r="O55" s="113">
        <v>0</v>
      </c>
    </row>
    <row r="56" spans="1:15" x14ac:dyDescent="0.25">
      <c r="A56" s="50" t="s">
        <v>61</v>
      </c>
      <c r="B56" s="7">
        <v>259</v>
      </c>
      <c r="C56" s="7">
        <v>444</v>
      </c>
      <c r="D56" s="45">
        <v>305</v>
      </c>
      <c r="E56" s="47">
        <v>0</v>
      </c>
      <c r="F56" s="7">
        <v>0</v>
      </c>
      <c r="G56" s="7">
        <v>0</v>
      </c>
      <c r="H56" s="7">
        <v>0</v>
      </c>
      <c r="I56" s="7">
        <v>0</v>
      </c>
      <c r="J56" s="7">
        <v>0</v>
      </c>
      <c r="K56" s="7">
        <v>0</v>
      </c>
      <c r="L56" s="7">
        <v>0</v>
      </c>
      <c r="M56" s="41">
        <f t="shared" si="0"/>
        <v>1008</v>
      </c>
      <c r="N56" s="49" t="s">
        <v>110</v>
      </c>
      <c r="O56" s="113">
        <v>0</v>
      </c>
    </row>
    <row r="57" spans="1:15" x14ac:dyDescent="0.25">
      <c r="A57" s="50" t="s">
        <v>62</v>
      </c>
      <c r="B57" s="7">
        <v>1315</v>
      </c>
      <c r="C57" s="7">
        <v>791</v>
      </c>
      <c r="D57" s="45">
        <v>192</v>
      </c>
      <c r="E57" s="47">
        <v>0</v>
      </c>
      <c r="F57" s="7">
        <v>0</v>
      </c>
      <c r="G57" s="7">
        <v>0</v>
      </c>
      <c r="H57" s="7">
        <v>0</v>
      </c>
      <c r="I57" s="7">
        <v>0</v>
      </c>
      <c r="J57" s="7">
        <v>0</v>
      </c>
      <c r="K57" s="7">
        <v>0</v>
      </c>
      <c r="L57" s="7">
        <v>0</v>
      </c>
      <c r="M57" s="41">
        <f t="shared" si="0"/>
        <v>2298</v>
      </c>
      <c r="N57" s="49" t="s">
        <v>110</v>
      </c>
      <c r="O57" s="113">
        <v>0</v>
      </c>
    </row>
    <row r="58" spans="1:15" x14ac:dyDescent="0.25">
      <c r="A58" s="50" t="s">
        <v>63</v>
      </c>
      <c r="B58" s="7">
        <v>484</v>
      </c>
      <c r="C58" s="7">
        <v>245</v>
      </c>
      <c r="D58" s="45">
        <v>16</v>
      </c>
      <c r="E58" s="47">
        <v>0</v>
      </c>
      <c r="F58" s="7">
        <v>0</v>
      </c>
      <c r="G58" s="7">
        <v>0</v>
      </c>
      <c r="H58" s="7">
        <v>0</v>
      </c>
      <c r="I58" s="7">
        <v>0</v>
      </c>
      <c r="J58" s="7">
        <v>0</v>
      </c>
      <c r="K58" s="7">
        <v>0</v>
      </c>
      <c r="L58" s="7">
        <v>0</v>
      </c>
      <c r="M58" s="41">
        <f t="shared" si="0"/>
        <v>745</v>
      </c>
      <c r="N58" s="49" t="s">
        <v>110</v>
      </c>
      <c r="O58" s="113">
        <v>0</v>
      </c>
    </row>
    <row r="59" spans="1:15" x14ac:dyDescent="0.25">
      <c r="A59" s="50" t="s">
        <v>64</v>
      </c>
      <c r="B59" s="7">
        <v>33</v>
      </c>
      <c r="C59" s="7">
        <v>14</v>
      </c>
      <c r="D59" s="45">
        <v>13</v>
      </c>
      <c r="E59" s="47">
        <v>0</v>
      </c>
      <c r="F59" s="7">
        <v>0</v>
      </c>
      <c r="G59" s="7">
        <v>0</v>
      </c>
      <c r="H59" s="7">
        <v>0</v>
      </c>
      <c r="I59" s="7">
        <v>0</v>
      </c>
      <c r="J59" s="7">
        <v>0</v>
      </c>
      <c r="K59" s="7">
        <v>0</v>
      </c>
      <c r="L59" s="7">
        <v>0</v>
      </c>
      <c r="M59" s="41">
        <f t="shared" si="0"/>
        <v>60</v>
      </c>
      <c r="N59" s="49" t="s">
        <v>110</v>
      </c>
      <c r="O59" s="113">
        <v>0</v>
      </c>
    </row>
    <row r="60" spans="1:15" x14ac:dyDescent="0.25">
      <c r="A60" s="50" t="s">
        <v>65</v>
      </c>
      <c r="B60" s="7">
        <v>527</v>
      </c>
      <c r="C60" s="7">
        <v>131</v>
      </c>
      <c r="D60" s="45">
        <v>264</v>
      </c>
      <c r="E60" s="47">
        <v>0</v>
      </c>
      <c r="F60" s="7">
        <v>0</v>
      </c>
      <c r="G60" s="7">
        <v>0</v>
      </c>
      <c r="H60" s="7">
        <v>0</v>
      </c>
      <c r="I60" s="7">
        <v>0</v>
      </c>
      <c r="J60" s="7">
        <v>0</v>
      </c>
      <c r="K60" s="7">
        <v>0</v>
      </c>
      <c r="L60" s="7">
        <v>0</v>
      </c>
      <c r="M60" s="41">
        <f t="shared" si="0"/>
        <v>922</v>
      </c>
      <c r="N60" s="49" t="s">
        <v>110</v>
      </c>
      <c r="O60" s="113">
        <v>0</v>
      </c>
    </row>
    <row r="61" spans="1:15" x14ac:dyDescent="0.25">
      <c r="A61" s="50" t="s">
        <v>66</v>
      </c>
      <c r="B61" s="7">
        <v>57</v>
      </c>
      <c r="C61" s="7">
        <v>408</v>
      </c>
      <c r="D61" s="45">
        <v>3</v>
      </c>
      <c r="E61" s="47">
        <v>0</v>
      </c>
      <c r="F61" s="7">
        <v>0</v>
      </c>
      <c r="G61" s="7">
        <v>0</v>
      </c>
      <c r="H61" s="7">
        <v>0</v>
      </c>
      <c r="I61" s="7">
        <v>0</v>
      </c>
      <c r="J61" s="7">
        <v>0</v>
      </c>
      <c r="K61" s="7">
        <v>0</v>
      </c>
      <c r="L61" s="7">
        <v>0</v>
      </c>
      <c r="M61" s="41">
        <f t="shared" si="0"/>
        <v>468</v>
      </c>
      <c r="N61" s="49" t="s">
        <v>109</v>
      </c>
      <c r="O61" s="113">
        <v>468</v>
      </c>
    </row>
    <row r="62" spans="1:15" x14ac:dyDescent="0.25">
      <c r="A62" s="50" t="s">
        <v>67</v>
      </c>
      <c r="B62" s="7">
        <v>1256</v>
      </c>
      <c r="C62" s="7">
        <v>568</v>
      </c>
      <c r="D62" s="45">
        <v>111</v>
      </c>
      <c r="E62" s="47">
        <v>0</v>
      </c>
      <c r="F62" s="7">
        <v>0</v>
      </c>
      <c r="G62" s="7">
        <v>0</v>
      </c>
      <c r="H62" s="7">
        <v>0</v>
      </c>
      <c r="I62" s="7">
        <v>0</v>
      </c>
      <c r="J62" s="7">
        <v>0</v>
      </c>
      <c r="K62" s="7">
        <v>0</v>
      </c>
      <c r="L62" s="7">
        <v>0</v>
      </c>
      <c r="M62" s="41">
        <f t="shared" si="0"/>
        <v>1935</v>
      </c>
      <c r="N62" s="49" t="s">
        <v>110</v>
      </c>
      <c r="O62" s="113">
        <v>0</v>
      </c>
    </row>
    <row r="63" spans="1:15" x14ac:dyDescent="0.25">
      <c r="A63" s="50" t="s">
        <v>68</v>
      </c>
      <c r="B63" s="7">
        <v>422</v>
      </c>
      <c r="C63" s="7">
        <v>1078</v>
      </c>
      <c r="D63" s="45">
        <v>888</v>
      </c>
      <c r="E63" s="47">
        <v>0</v>
      </c>
      <c r="F63" s="7">
        <v>0</v>
      </c>
      <c r="G63" s="7">
        <v>0</v>
      </c>
      <c r="H63" s="7">
        <v>0</v>
      </c>
      <c r="I63" s="7">
        <v>0</v>
      </c>
      <c r="J63" s="7">
        <v>0</v>
      </c>
      <c r="K63" s="7">
        <v>0</v>
      </c>
      <c r="L63" s="7">
        <v>0</v>
      </c>
      <c r="M63" s="41">
        <f t="shared" si="0"/>
        <v>2388</v>
      </c>
      <c r="N63" s="49" t="s">
        <v>110</v>
      </c>
      <c r="O63" s="113">
        <v>0</v>
      </c>
    </row>
    <row r="64" spans="1:15" x14ac:dyDescent="0.25">
      <c r="A64" s="50" t="s">
        <v>69</v>
      </c>
      <c r="B64" s="7">
        <v>49</v>
      </c>
      <c r="C64" s="7">
        <v>783</v>
      </c>
      <c r="D64" s="45">
        <v>88</v>
      </c>
      <c r="E64" s="47">
        <v>1</v>
      </c>
      <c r="F64" s="7">
        <v>0</v>
      </c>
      <c r="G64" s="7">
        <v>0</v>
      </c>
      <c r="H64" s="7">
        <v>0</v>
      </c>
      <c r="I64" s="7">
        <v>0</v>
      </c>
      <c r="J64" s="7">
        <v>2</v>
      </c>
      <c r="K64" s="7">
        <v>0</v>
      </c>
      <c r="L64" s="7">
        <v>0</v>
      </c>
      <c r="M64" s="41">
        <f t="shared" si="0"/>
        <v>923</v>
      </c>
      <c r="N64" s="49" t="s">
        <v>109</v>
      </c>
      <c r="O64" s="113">
        <v>923</v>
      </c>
    </row>
    <row r="65" spans="1:15" x14ac:dyDescent="0.25">
      <c r="A65" s="50" t="s">
        <v>70</v>
      </c>
      <c r="B65" s="7">
        <v>5499</v>
      </c>
      <c r="C65" s="7">
        <v>11974</v>
      </c>
      <c r="D65" s="45">
        <v>5028</v>
      </c>
      <c r="E65" s="47">
        <v>15</v>
      </c>
      <c r="F65" s="7">
        <v>2</v>
      </c>
      <c r="G65" s="7">
        <v>0</v>
      </c>
      <c r="H65" s="7">
        <v>0</v>
      </c>
      <c r="I65" s="7">
        <v>3</v>
      </c>
      <c r="J65" s="7">
        <v>38</v>
      </c>
      <c r="K65" s="7">
        <v>5</v>
      </c>
      <c r="L65" s="7">
        <v>3</v>
      </c>
      <c r="M65" s="41">
        <f t="shared" si="0"/>
        <v>22567</v>
      </c>
      <c r="N65" s="49" t="s">
        <v>109</v>
      </c>
      <c r="O65" s="113">
        <v>6107</v>
      </c>
    </row>
    <row r="66" spans="1:15" x14ac:dyDescent="0.25">
      <c r="A66" s="50" t="s">
        <v>71</v>
      </c>
      <c r="B66" s="7">
        <v>108</v>
      </c>
      <c r="C66" s="7">
        <v>770</v>
      </c>
      <c r="D66" s="45">
        <v>284</v>
      </c>
      <c r="E66" s="47">
        <v>2</v>
      </c>
      <c r="F66" s="7">
        <v>0</v>
      </c>
      <c r="G66" s="7">
        <v>0</v>
      </c>
      <c r="H66" s="7">
        <v>0</v>
      </c>
      <c r="I66" s="7">
        <v>1</v>
      </c>
      <c r="J66" s="7">
        <v>1</v>
      </c>
      <c r="K66" s="7">
        <v>2</v>
      </c>
      <c r="L66" s="7">
        <v>0</v>
      </c>
      <c r="M66" s="41">
        <f t="shared" si="0"/>
        <v>1168</v>
      </c>
      <c r="N66" s="49" t="s">
        <v>109</v>
      </c>
      <c r="O66" s="113">
        <v>1168</v>
      </c>
    </row>
    <row r="67" spans="1:15" x14ac:dyDescent="0.25">
      <c r="A67" s="9" t="s">
        <v>6</v>
      </c>
      <c r="B67" s="5">
        <f>SUM(B3:B66)</f>
        <v>188636</v>
      </c>
      <c r="C67" s="5">
        <f>SUM(C3:C66)</f>
        <v>181981</v>
      </c>
      <c r="D67" s="46">
        <f>SUM(D3:D66)</f>
        <v>77646</v>
      </c>
      <c r="E67" s="48">
        <f t="shared" ref="E67:L67" si="1">SUM(E3:E66)</f>
        <v>91</v>
      </c>
      <c r="F67" s="46">
        <f t="shared" si="1"/>
        <v>17</v>
      </c>
      <c r="G67" s="46">
        <f t="shared" si="1"/>
        <v>13</v>
      </c>
      <c r="H67" s="46">
        <f t="shared" si="1"/>
        <v>1</v>
      </c>
      <c r="I67" s="46">
        <f t="shared" si="1"/>
        <v>52</v>
      </c>
      <c r="J67" s="46">
        <f t="shared" si="1"/>
        <v>453</v>
      </c>
      <c r="K67" s="46">
        <f t="shared" si="1"/>
        <v>67</v>
      </c>
      <c r="L67" s="46">
        <f t="shared" si="1"/>
        <v>14</v>
      </c>
      <c r="M67" s="42">
        <f>SUM(M3:M66)</f>
        <v>448971</v>
      </c>
      <c r="N67" s="43">
        <v>21</v>
      </c>
      <c r="O67" s="114">
        <f>SUM(O3:O66)</f>
        <v>75381</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dimension ref="A1:N39"/>
  <sheetViews>
    <sheetView workbookViewId="0">
      <pane ySplit="2" topLeftCell="A3" activePane="bottomLeft" state="frozen"/>
      <selection activeCell="F67" sqref="F67"/>
      <selection pane="bottomLeft" activeCell="A3" sqref="A3"/>
    </sheetView>
  </sheetViews>
  <sheetFormatPr defaultColWidth="9.5703125" defaultRowHeight="15" x14ac:dyDescent="0.25"/>
  <cols>
    <col min="1" max="1" width="19.7109375" style="10" bestFit="1" customWidth="1"/>
    <col min="2" max="12" width="38" style="10" customWidth="1"/>
    <col min="13" max="13" width="19.5703125" style="10" customWidth="1"/>
    <col min="14" max="14" width="27" style="10" customWidth="1"/>
    <col min="15" max="15" width="9.28515625" style="10" bestFit="1" customWidth="1"/>
    <col min="16" max="16" width="11.28515625" style="10" bestFit="1" customWidth="1"/>
    <col min="17" max="17" width="13.7109375" style="10" bestFit="1" customWidth="1"/>
    <col min="18" max="16384" width="9.5703125" style="10"/>
  </cols>
  <sheetData>
    <row r="1" spans="1:14" x14ac:dyDescent="0.25">
      <c r="A1" s="42" t="s">
        <v>91</v>
      </c>
      <c r="B1" s="90"/>
      <c r="C1" s="82"/>
      <c r="D1" s="82"/>
      <c r="E1" s="82"/>
      <c r="F1" s="82"/>
      <c r="G1" s="82"/>
      <c r="H1" s="82"/>
      <c r="I1" s="82"/>
      <c r="J1" s="82"/>
      <c r="K1" s="82"/>
      <c r="L1" s="83"/>
      <c r="M1" s="90"/>
      <c r="N1" s="119"/>
    </row>
    <row r="2" spans="1:14" ht="30" x14ac:dyDescent="0.25">
      <c r="A2" s="93" t="s">
        <v>72</v>
      </c>
      <c r="B2" s="9" t="s">
        <v>1</v>
      </c>
      <c r="C2" s="9" t="s">
        <v>2</v>
      </c>
      <c r="D2" s="103" t="s">
        <v>88</v>
      </c>
      <c r="E2" s="110" t="s">
        <v>99</v>
      </c>
      <c r="F2" s="111" t="s">
        <v>100</v>
      </c>
      <c r="G2" s="111" t="s">
        <v>101</v>
      </c>
      <c r="H2" s="111" t="s">
        <v>102</v>
      </c>
      <c r="I2" s="111" t="s">
        <v>103</v>
      </c>
      <c r="J2" s="111" t="s">
        <v>107</v>
      </c>
      <c r="K2" s="111" t="s">
        <v>105</v>
      </c>
      <c r="L2" s="111" t="s">
        <v>106</v>
      </c>
      <c r="M2" s="88" t="s">
        <v>3</v>
      </c>
      <c r="N2" s="115" t="s">
        <v>164</v>
      </c>
    </row>
    <row r="3" spans="1:14" x14ac:dyDescent="0.25">
      <c r="A3" s="14" t="s">
        <v>75</v>
      </c>
      <c r="B3" s="8">
        <v>109855</v>
      </c>
      <c r="C3" s="8">
        <v>89571</v>
      </c>
      <c r="D3" s="41">
        <v>38662</v>
      </c>
      <c r="E3" s="54">
        <v>32</v>
      </c>
      <c r="F3" s="8">
        <v>7</v>
      </c>
      <c r="G3" s="8">
        <v>7</v>
      </c>
      <c r="H3" s="8">
        <v>0</v>
      </c>
      <c r="I3" s="8">
        <v>27</v>
      </c>
      <c r="J3" s="8">
        <v>154</v>
      </c>
      <c r="K3" s="8">
        <v>30</v>
      </c>
      <c r="L3" s="8">
        <v>4</v>
      </c>
      <c r="M3" s="21">
        <f>SUM(B3:L3)</f>
        <v>238349</v>
      </c>
      <c r="N3" s="116">
        <v>38804</v>
      </c>
    </row>
    <row r="4" spans="1:14" x14ac:dyDescent="0.25">
      <c r="A4" s="17" t="s">
        <v>76</v>
      </c>
      <c r="B4" s="7">
        <v>4</v>
      </c>
      <c r="C4" s="7">
        <v>4</v>
      </c>
      <c r="D4" s="45">
        <v>6</v>
      </c>
      <c r="E4" s="47">
        <v>0</v>
      </c>
      <c r="F4" s="7">
        <v>0</v>
      </c>
      <c r="G4" s="7">
        <v>0</v>
      </c>
      <c r="H4" s="7">
        <v>0</v>
      </c>
      <c r="I4" s="7">
        <v>0</v>
      </c>
      <c r="J4" s="7">
        <v>0</v>
      </c>
      <c r="K4" s="7">
        <v>0</v>
      </c>
      <c r="L4" s="7">
        <v>0</v>
      </c>
      <c r="M4" s="65">
        <f t="shared" ref="M4:M38" si="0">SUM(B4:L4)</f>
        <v>14</v>
      </c>
      <c r="N4" s="117">
        <v>3</v>
      </c>
    </row>
    <row r="5" spans="1:14" x14ac:dyDescent="0.25">
      <c r="A5" s="17" t="s">
        <v>77</v>
      </c>
      <c r="B5" s="7">
        <v>2340</v>
      </c>
      <c r="C5" s="7">
        <v>1624</v>
      </c>
      <c r="D5" s="45">
        <v>1805</v>
      </c>
      <c r="E5" s="47">
        <v>0</v>
      </c>
      <c r="F5" s="7">
        <v>0</v>
      </c>
      <c r="G5" s="7">
        <v>1</v>
      </c>
      <c r="H5" s="7">
        <v>0</v>
      </c>
      <c r="I5" s="7">
        <v>5</v>
      </c>
      <c r="J5" s="7">
        <v>5</v>
      </c>
      <c r="K5" s="7">
        <v>4</v>
      </c>
      <c r="L5" s="7">
        <v>0</v>
      </c>
      <c r="M5" s="65">
        <f t="shared" si="0"/>
        <v>5784</v>
      </c>
      <c r="N5" s="117">
        <v>1209</v>
      </c>
    </row>
    <row r="6" spans="1:14" x14ac:dyDescent="0.25">
      <c r="A6" s="17" t="s">
        <v>78</v>
      </c>
      <c r="B6" s="7">
        <v>5875</v>
      </c>
      <c r="C6" s="7">
        <v>2687</v>
      </c>
      <c r="D6" s="45">
        <v>3018</v>
      </c>
      <c r="E6" s="47">
        <v>2</v>
      </c>
      <c r="F6" s="7">
        <v>0</v>
      </c>
      <c r="G6" s="7">
        <v>3</v>
      </c>
      <c r="H6" s="7">
        <v>0</v>
      </c>
      <c r="I6" s="7">
        <v>3</v>
      </c>
      <c r="J6" s="7">
        <v>17</v>
      </c>
      <c r="K6" s="7">
        <v>5</v>
      </c>
      <c r="L6" s="7">
        <v>0</v>
      </c>
      <c r="M6" s="65">
        <f t="shared" si="0"/>
        <v>11610</v>
      </c>
      <c r="N6" s="117">
        <v>1755</v>
      </c>
    </row>
    <row r="7" spans="1:14" x14ac:dyDescent="0.25">
      <c r="A7" s="17" t="s">
        <v>79</v>
      </c>
      <c r="B7" s="7">
        <v>8090</v>
      </c>
      <c r="C7" s="7">
        <v>4759</v>
      </c>
      <c r="D7" s="45">
        <v>3803</v>
      </c>
      <c r="E7" s="47">
        <v>9</v>
      </c>
      <c r="F7" s="7">
        <v>1</v>
      </c>
      <c r="G7" s="7">
        <v>1</v>
      </c>
      <c r="H7" s="7">
        <v>0</v>
      </c>
      <c r="I7" s="7">
        <v>5</v>
      </c>
      <c r="J7" s="7">
        <v>27</v>
      </c>
      <c r="K7" s="7">
        <v>3</v>
      </c>
      <c r="L7" s="7">
        <v>1</v>
      </c>
      <c r="M7" s="65">
        <f t="shared" si="0"/>
        <v>16699</v>
      </c>
      <c r="N7" s="117">
        <v>2832</v>
      </c>
    </row>
    <row r="8" spans="1:14" x14ac:dyDescent="0.25">
      <c r="A8" s="17" t="s">
        <v>80</v>
      </c>
      <c r="B8" s="7">
        <v>9542</v>
      </c>
      <c r="C8" s="7">
        <v>7531</v>
      </c>
      <c r="D8" s="45">
        <v>4304</v>
      </c>
      <c r="E8" s="47">
        <v>2</v>
      </c>
      <c r="F8" s="7">
        <v>0</v>
      </c>
      <c r="G8" s="7">
        <v>0</v>
      </c>
      <c r="H8" s="7">
        <v>0</v>
      </c>
      <c r="I8" s="7">
        <v>6</v>
      </c>
      <c r="J8" s="7">
        <v>32</v>
      </c>
      <c r="K8" s="7">
        <v>1</v>
      </c>
      <c r="L8" s="7">
        <v>1</v>
      </c>
      <c r="M8" s="65">
        <f t="shared" si="0"/>
        <v>21419</v>
      </c>
      <c r="N8" s="117">
        <v>4249</v>
      </c>
    </row>
    <row r="9" spans="1:14" x14ac:dyDescent="0.25">
      <c r="A9" s="17" t="s">
        <v>81</v>
      </c>
      <c r="B9" s="7">
        <v>17649</v>
      </c>
      <c r="C9" s="7">
        <v>17228</v>
      </c>
      <c r="D9" s="45">
        <v>7068</v>
      </c>
      <c r="E9" s="47">
        <v>6</v>
      </c>
      <c r="F9" s="7">
        <v>1</v>
      </c>
      <c r="G9" s="7">
        <v>2</v>
      </c>
      <c r="H9" s="7">
        <v>0</v>
      </c>
      <c r="I9" s="7">
        <v>4</v>
      </c>
      <c r="J9" s="7">
        <v>29</v>
      </c>
      <c r="K9" s="7">
        <v>9</v>
      </c>
      <c r="L9" s="7">
        <v>1</v>
      </c>
      <c r="M9" s="65">
        <f t="shared" si="0"/>
        <v>41997</v>
      </c>
      <c r="N9" s="117">
        <v>7850</v>
      </c>
    </row>
    <row r="10" spans="1:14" x14ac:dyDescent="0.25">
      <c r="A10" s="17" t="s">
        <v>82</v>
      </c>
      <c r="B10" s="7">
        <v>35683</v>
      </c>
      <c r="C10" s="7">
        <v>27566</v>
      </c>
      <c r="D10" s="45">
        <v>10787</v>
      </c>
      <c r="E10" s="47">
        <v>8</v>
      </c>
      <c r="F10" s="7">
        <v>3</v>
      </c>
      <c r="G10" s="7">
        <v>0</v>
      </c>
      <c r="H10" s="7">
        <v>0</v>
      </c>
      <c r="I10" s="7">
        <v>2</v>
      </c>
      <c r="J10" s="7">
        <v>29</v>
      </c>
      <c r="K10" s="7">
        <v>3</v>
      </c>
      <c r="L10" s="7">
        <v>1</v>
      </c>
      <c r="M10" s="65">
        <f t="shared" si="0"/>
        <v>74082</v>
      </c>
      <c r="N10" s="117">
        <v>11192</v>
      </c>
    </row>
    <row r="11" spans="1:14" x14ac:dyDescent="0.25">
      <c r="A11" s="17" t="s">
        <v>83</v>
      </c>
      <c r="B11" s="7">
        <v>30672</v>
      </c>
      <c r="C11" s="7">
        <v>28172</v>
      </c>
      <c r="D11" s="45">
        <v>7871</v>
      </c>
      <c r="E11" s="47">
        <v>5</v>
      </c>
      <c r="F11" s="7">
        <v>2</v>
      </c>
      <c r="G11" s="7">
        <v>0</v>
      </c>
      <c r="H11" s="7">
        <v>0</v>
      </c>
      <c r="I11" s="7">
        <v>2</v>
      </c>
      <c r="J11" s="7">
        <v>15</v>
      </c>
      <c r="K11" s="7">
        <v>5</v>
      </c>
      <c r="L11" s="7">
        <v>0</v>
      </c>
      <c r="M11" s="65">
        <f t="shared" si="0"/>
        <v>66744</v>
      </c>
      <c r="N11" s="117">
        <v>9714</v>
      </c>
    </row>
    <row r="12" spans="1:14" x14ac:dyDescent="0.25">
      <c r="A12" s="14" t="s">
        <v>84</v>
      </c>
      <c r="B12" s="16">
        <v>78100</v>
      </c>
      <c r="C12" s="16">
        <v>92077</v>
      </c>
      <c r="D12" s="52">
        <v>38568</v>
      </c>
      <c r="E12" s="55">
        <v>59</v>
      </c>
      <c r="F12" s="16">
        <v>9</v>
      </c>
      <c r="G12" s="16">
        <v>6</v>
      </c>
      <c r="H12" s="16">
        <v>1</v>
      </c>
      <c r="I12" s="16">
        <v>24</v>
      </c>
      <c r="J12" s="16">
        <v>296</v>
      </c>
      <c r="K12" s="16">
        <v>36</v>
      </c>
      <c r="L12" s="16">
        <v>9</v>
      </c>
      <c r="M12" s="21">
        <f t="shared" si="0"/>
        <v>209185</v>
      </c>
      <c r="N12" s="116">
        <v>36388</v>
      </c>
    </row>
    <row r="13" spans="1:14" x14ac:dyDescent="0.25">
      <c r="A13" s="17" t="s">
        <v>76</v>
      </c>
      <c r="B13" s="7">
        <v>8</v>
      </c>
      <c r="C13" s="7">
        <v>10</v>
      </c>
      <c r="D13" s="45">
        <v>6</v>
      </c>
      <c r="E13" s="47">
        <v>0</v>
      </c>
      <c r="F13" s="7">
        <v>0</v>
      </c>
      <c r="G13" s="7">
        <v>0</v>
      </c>
      <c r="H13" s="7">
        <v>0</v>
      </c>
      <c r="I13" s="7">
        <v>0</v>
      </c>
      <c r="J13" s="7">
        <v>0</v>
      </c>
      <c r="K13" s="7">
        <v>0</v>
      </c>
      <c r="L13" s="7">
        <v>0</v>
      </c>
      <c r="M13" s="65">
        <f t="shared" si="0"/>
        <v>24</v>
      </c>
      <c r="N13" s="117">
        <v>6</v>
      </c>
    </row>
    <row r="14" spans="1:14" x14ac:dyDescent="0.25">
      <c r="A14" s="17" t="s">
        <v>77</v>
      </c>
      <c r="B14" s="7">
        <v>1629</v>
      </c>
      <c r="C14" s="7">
        <v>2058</v>
      </c>
      <c r="D14" s="45">
        <v>1844</v>
      </c>
      <c r="E14" s="47">
        <v>1</v>
      </c>
      <c r="F14" s="7">
        <v>3</v>
      </c>
      <c r="G14" s="7">
        <v>2</v>
      </c>
      <c r="H14" s="7">
        <v>0</v>
      </c>
      <c r="I14" s="7">
        <v>0</v>
      </c>
      <c r="J14" s="7">
        <v>14</v>
      </c>
      <c r="K14" s="7">
        <v>5</v>
      </c>
      <c r="L14" s="7">
        <v>0</v>
      </c>
      <c r="M14" s="65">
        <f t="shared" si="0"/>
        <v>5556</v>
      </c>
      <c r="N14" s="117">
        <v>1176</v>
      </c>
    </row>
    <row r="15" spans="1:14" x14ac:dyDescent="0.25">
      <c r="A15" s="17" t="s">
        <v>78</v>
      </c>
      <c r="B15" s="7">
        <v>4979</v>
      </c>
      <c r="C15" s="7">
        <v>3408</v>
      </c>
      <c r="D15" s="45">
        <v>3350</v>
      </c>
      <c r="E15" s="47">
        <v>10</v>
      </c>
      <c r="F15" s="7">
        <v>2</v>
      </c>
      <c r="G15" s="7">
        <v>2</v>
      </c>
      <c r="H15" s="7">
        <v>0</v>
      </c>
      <c r="I15" s="7">
        <v>4</v>
      </c>
      <c r="J15" s="7">
        <v>37</v>
      </c>
      <c r="K15" s="7">
        <v>3</v>
      </c>
      <c r="L15" s="7">
        <v>1</v>
      </c>
      <c r="M15" s="65">
        <f t="shared" si="0"/>
        <v>11796</v>
      </c>
      <c r="N15" s="117">
        <v>1853</v>
      </c>
    </row>
    <row r="16" spans="1:14" x14ac:dyDescent="0.25">
      <c r="A16" s="17" t="s">
        <v>79</v>
      </c>
      <c r="B16" s="7">
        <v>6604</v>
      </c>
      <c r="C16" s="7">
        <v>5365</v>
      </c>
      <c r="D16" s="45">
        <v>4309</v>
      </c>
      <c r="E16" s="47">
        <v>7</v>
      </c>
      <c r="F16" s="7">
        <v>1</v>
      </c>
      <c r="G16" s="7">
        <v>0</v>
      </c>
      <c r="H16" s="7">
        <v>0</v>
      </c>
      <c r="I16" s="7">
        <v>3</v>
      </c>
      <c r="J16" s="7">
        <v>71</v>
      </c>
      <c r="K16" s="7">
        <v>2</v>
      </c>
      <c r="L16" s="7">
        <v>1</v>
      </c>
      <c r="M16" s="65">
        <f t="shared" si="0"/>
        <v>16363</v>
      </c>
      <c r="N16" s="117">
        <v>2909</v>
      </c>
    </row>
    <row r="17" spans="1:14" x14ac:dyDescent="0.25">
      <c r="A17" s="17" t="s">
        <v>80</v>
      </c>
      <c r="B17" s="7">
        <v>7150</v>
      </c>
      <c r="C17" s="7">
        <v>8044</v>
      </c>
      <c r="D17" s="45">
        <v>4615</v>
      </c>
      <c r="E17" s="47">
        <v>13</v>
      </c>
      <c r="F17" s="7">
        <v>0</v>
      </c>
      <c r="G17" s="7">
        <v>1</v>
      </c>
      <c r="H17" s="7">
        <v>0</v>
      </c>
      <c r="I17" s="7">
        <v>2</v>
      </c>
      <c r="J17" s="7">
        <v>54</v>
      </c>
      <c r="K17" s="7">
        <v>6</v>
      </c>
      <c r="L17" s="7">
        <v>2</v>
      </c>
      <c r="M17" s="65">
        <f t="shared" si="0"/>
        <v>19887</v>
      </c>
      <c r="N17" s="117">
        <v>4173</v>
      </c>
    </row>
    <row r="18" spans="1:14" x14ac:dyDescent="0.25">
      <c r="A18" s="17" t="s">
        <v>81</v>
      </c>
      <c r="B18" s="7">
        <v>11947</v>
      </c>
      <c r="C18" s="7">
        <v>17633</v>
      </c>
      <c r="D18" s="45">
        <v>6570</v>
      </c>
      <c r="E18" s="47">
        <v>14</v>
      </c>
      <c r="F18" s="7">
        <v>3</v>
      </c>
      <c r="G18" s="7">
        <v>0</v>
      </c>
      <c r="H18" s="7">
        <v>1</v>
      </c>
      <c r="I18" s="7">
        <v>7</v>
      </c>
      <c r="J18" s="7">
        <v>64</v>
      </c>
      <c r="K18" s="7">
        <v>6</v>
      </c>
      <c r="L18" s="7">
        <v>1</v>
      </c>
      <c r="M18" s="65">
        <f t="shared" si="0"/>
        <v>36246</v>
      </c>
      <c r="N18" s="117">
        <v>7191</v>
      </c>
    </row>
    <row r="19" spans="1:14" x14ac:dyDescent="0.25">
      <c r="A19" s="17" t="s">
        <v>82</v>
      </c>
      <c r="B19" s="7">
        <v>24211</v>
      </c>
      <c r="C19" s="7">
        <v>28313</v>
      </c>
      <c r="D19" s="45">
        <v>10222</v>
      </c>
      <c r="E19" s="47">
        <v>5</v>
      </c>
      <c r="F19" s="7">
        <v>0</v>
      </c>
      <c r="G19" s="7">
        <v>1</v>
      </c>
      <c r="H19" s="7">
        <v>0</v>
      </c>
      <c r="I19" s="7">
        <v>6</v>
      </c>
      <c r="J19" s="7">
        <v>39</v>
      </c>
      <c r="K19" s="7">
        <v>6</v>
      </c>
      <c r="L19" s="7">
        <v>1</v>
      </c>
      <c r="M19" s="65">
        <f t="shared" si="0"/>
        <v>62804</v>
      </c>
      <c r="N19" s="117">
        <v>10406</v>
      </c>
    </row>
    <row r="20" spans="1:14" x14ac:dyDescent="0.25">
      <c r="A20" s="17" t="s">
        <v>83</v>
      </c>
      <c r="B20" s="7">
        <v>21572</v>
      </c>
      <c r="C20" s="7">
        <v>27246</v>
      </c>
      <c r="D20" s="45">
        <v>7652</v>
      </c>
      <c r="E20" s="47">
        <v>9</v>
      </c>
      <c r="F20" s="7">
        <v>0</v>
      </c>
      <c r="G20" s="7">
        <v>0</v>
      </c>
      <c r="H20" s="7">
        <v>0</v>
      </c>
      <c r="I20" s="7">
        <v>2</v>
      </c>
      <c r="J20" s="7">
        <v>17</v>
      </c>
      <c r="K20" s="7">
        <v>8</v>
      </c>
      <c r="L20" s="7">
        <v>3</v>
      </c>
      <c r="M20" s="65">
        <f t="shared" si="0"/>
        <v>56509</v>
      </c>
      <c r="N20" s="117">
        <v>8674</v>
      </c>
    </row>
    <row r="21" spans="1:14" x14ac:dyDescent="0.25">
      <c r="A21" s="14" t="s">
        <v>98</v>
      </c>
      <c r="B21" s="16">
        <v>182</v>
      </c>
      <c r="C21" s="16">
        <v>115</v>
      </c>
      <c r="D21" s="52">
        <v>151</v>
      </c>
      <c r="E21" s="55">
        <v>0</v>
      </c>
      <c r="F21" s="16">
        <v>0</v>
      </c>
      <c r="G21" s="16">
        <v>0</v>
      </c>
      <c r="H21" s="16">
        <v>0</v>
      </c>
      <c r="I21" s="16">
        <v>0</v>
      </c>
      <c r="J21" s="16">
        <v>1</v>
      </c>
      <c r="K21" s="16">
        <v>1</v>
      </c>
      <c r="L21" s="16">
        <v>1</v>
      </c>
      <c r="M21" s="21">
        <f t="shared" si="0"/>
        <v>451</v>
      </c>
      <c r="N21" s="116">
        <v>64</v>
      </c>
    </row>
    <row r="22" spans="1:14" x14ac:dyDescent="0.25">
      <c r="A22" s="17" t="s">
        <v>76</v>
      </c>
      <c r="B22" s="7">
        <v>1</v>
      </c>
      <c r="C22" s="7">
        <v>1</v>
      </c>
      <c r="D22" s="45">
        <v>0</v>
      </c>
      <c r="E22" s="47">
        <v>0</v>
      </c>
      <c r="F22" s="7">
        <v>0</v>
      </c>
      <c r="G22" s="7">
        <v>0</v>
      </c>
      <c r="H22" s="7">
        <v>0</v>
      </c>
      <c r="I22" s="7">
        <v>0</v>
      </c>
      <c r="J22" s="7">
        <v>0</v>
      </c>
      <c r="K22" s="7">
        <v>0</v>
      </c>
      <c r="L22" s="7">
        <v>0</v>
      </c>
      <c r="M22" s="65">
        <f t="shared" si="0"/>
        <v>2</v>
      </c>
      <c r="N22" s="117">
        <v>1</v>
      </c>
    </row>
    <row r="23" spans="1:14" x14ac:dyDescent="0.25">
      <c r="A23" s="17" t="s">
        <v>77</v>
      </c>
      <c r="B23" s="7">
        <v>37</v>
      </c>
      <c r="C23" s="7">
        <v>19</v>
      </c>
      <c r="D23" s="45">
        <v>25</v>
      </c>
      <c r="E23" s="47">
        <v>0</v>
      </c>
      <c r="F23" s="7">
        <v>0</v>
      </c>
      <c r="G23" s="7">
        <v>0</v>
      </c>
      <c r="H23" s="7">
        <v>0</v>
      </c>
      <c r="I23" s="7">
        <v>0</v>
      </c>
      <c r="J23" s="7">
        <v>0</v>
      </c>
      <c r="K23" s="7">
        <v>0</v>
      </c>
      <c r="L23" s="7">
        <v>0</v>
      </c>
      <c r="M23" s="65">
        <f t="shared" si="0"/>
        <v>81</v>
      </c>
      <c r="N23" s="117">
        <v>13</v>
      </c>
    </row>
    <row r="24" spans="1:14" x14ac:dyDescent="0.25">
      <c r="A24" s="17" t="s">
        <v>78</v>
      </c>
      <c r="B24" s="7">
        <v>31</v>
      </c>
      <c r="C24" s="7">
        <v>6</v>
      </c>
      <c r="D24" s="45">
        <v>23</v>
      </c>
      <c r="E24" s="47">
        <v>0</v>
      </c>
      <c r="F24" s="7">
        <v>0</v>
      </c>
      <c r="G24" s="7">
        <v>0</v>
      </c>
      <c r="H24" s="7">
        <v>0</v>
      </c>
      <c r="I24" s="7">
        <v>0</v>
      </c>
      <c r="J24" s="7">
        <v>1</v>
      </c>
      <c r="K24" s="7">
        <v>0</v>
      </c>
      <c r="L24" s="7">
        <v>0</v>
      </c>
      <c r="M24" s="65">
        <f t="shared" si="0"/>
        <v>61</v>
      </c>
      <c r="N24" s="117">
        <v>2</v>
      </c>
    </row>
    <row r="25" spans="1:14" x14ac:dyDescent="0.25">
      <c r="A25" s="17" t="s">
        <v>79</v>
      </c>
      <c r="B25" s="7">
        <v>27</v>
      </c>
      <c r="C25" s="7">
        <v>11</v>
      </c>
      <c r="D25" s="45">
        <v>31</v>
      </c>
      <c r="E25" s="47">
        <v>0</v>
      </c>
      <c r="F25" s="7">
        <v>0</v>
      </c>
      <c r="G25" s="7">
        <v>0</v>
      </c>
      <c r="H25" s="7">
        <v>0</v>
      </c>
      <c r="I25" s="7">
        <v>0</v>
      </c>
      <c r="J25" s="7">
        <v>0</v>
      </c>
      <c r="K25" s="7">
        <v>0</v>
      </c>
      <c r="L25" s="7">
        <v>0</v>
      </c>
      <c r="M25" s="65">
        <f t="shared" si="0"/>
        <v>69</v>
      </c>
      <c r="N25" s="117">
        <v>16</v>
      </c>
    </row>
    <row r="26" spans="1:14" x14ac:dyDescent="0.25">
      <c r="A26" s="17" t="s">
        <v>80</v>
      </c>
      <c r="B26" s="7">
        <v>12</v>
      </c>
      <c r="C26" s="7">
        <v>11</v>
      </c>
      <c r="D26" s="45">
        <v>22</v>
      </c>
      <c r="E26" s="47">
        <v>0</v>
      </c>
      <c r="F26" s="7">
        <v>0</v>
      </c>
      <c r="G26" s="7">
        <v>0</v>
      </c>
      <c r="H26" s="7">
        <v>0</v>
      </c>
      <c r="I26" s="7">
        <v>0</v>
      </c>
      <c r="J26" s="7">
        <v>0</v>
      </c>
      <c r="K26" s="7">
        <v>0</v>
      </c>
      <c r="L26" s="7">
        <v>0</v>
      </c>
      <c r="M26" s="65">
        <f t="shared" si="0"/>
        <v>45</v>
      </c>
      <c r="N26" s="117">
        <v>7</v>
      </c>
    </row>
    <row r="27" spans="1:14" x14ac:dyDescent="0.25">
      <c r="A27" s="17" t="s">
        <v>81</v>
      </c>
      <c r="B27" s="7">
        <v>24</v>
      </c>
      <c r="C27" s="7">
        <v>25</v>
      </c>
      <c r="D27" s="45">
        <v>22</v>
      </c>
      <c r="E27" s="47">
        <v>0</v>
      </c>
      <c r="F27" s="7">
        <v>0</v>
      </c>
      <c r="G27" s="7">
        <v>0</v>
      </c>
      <c r="H27" s="7">
        <v>0</v>
      </c>
      <c r="I27" s="7">
        <v>0</v>
      </c>
      <c r="J27" s="7">
        <v>0</v>
      </c>
      <c r="K27" s="7">
        <v>1</v>
      </c>
      <c r="L27" s="7">
        <v>0</v>
      </c>
      <c r="M27" s="65">
        <f t="shared" si="0"/>
        <v>72</v>
      </c>
      <c r="N27" s="117">
        <v>11</v>
      </c>
    </row>
    <row r="28" spans="1:14" x14ac:dyDescent="0.25">
      <c r="A28" s="17" t="s">
        <v>82</v>
      </c>
      <c r="B28" s="7">
        <v>25</v>
      </c>
      <c r="C28" s="7">
        <v>24</v>
      </c>
      <c r="D28" s="45">
        <v>18</v>
      </c>
      <c r="E28" s="47">
        <v>0</v>
      </c>
      <c r="F28" s="7">
        <v>0</v>
      </c>
      <c r="G28" s="7">
        <v>0</v>
      </c>
      <c r="H28" s="7">
        <v>0</v>
      </c>
      <c r="I28" s="7">
        <v>0</v>
      </c>
      <c r="J28" s="7">
        <v>0</v>
      </c>
      <c r="K28" s="7">
        <v>0</v>
      </c>
      <c r="L28" s="7">
        <v>0</v>
      </c>
      <c r="M28" s="65">
        <f t="shared" si="0"/>
        <v>67</v>
      </c>
      <c r="N28" s="117">
        <v>8</v>
      </c>
    </row>
    <row r="29" spans="1:14" x14ac:dyDescent="0.25">
      <c r="A29" s="17" t="s">
        <v>83</v>
      </c>
      <c r="B29" s="7">
        <v>25</v>
      </c>
      <c r="C29" s="7">
        <v>18</v>
      </c>
      <c r="D29" s="45">
        <v>10</v>
      </c>
      <c r="E29" s="47">
        <v>0</v>
      </c>
      <c r="F29" s="7">
        <v>0</v>
      </c>
      <c r="G29" s="7">
        <v>0</v>
      </c>
      <c r="H29" s="7">
        <v>0</v>
      </c>
      <c r="I29" s="7">
        <v>0</v>
      </c>
      <c r="J29" s="7">
        <v>0</v>
      </c>
      <c r="K29" s="7">
        <v>0</v>
      </c>
      <c r="L29" s="7">
        <v>1</v>
      </c>
      <c r="M29" s="65">
        <f t="shared" si="0"/>
        <v>54</v>
      </c>
      <c r="N29" s="117">
        <v>6</v>
      </c>
    </row>
    <row r="30" spans="1:14" x14ac:dyDescent="0.25">
      <c r="A30" s="14" t="s">
        <v>94</v>
      </c>
      <c r="B30" s="16">
        <v>499</v>
      </c>
      <c r="C30" s="16">
        <v>218</v>
      </c>
      <c r="D30" s="52">
        <v>265</v>
      </c>
      <c r="E30" s="55">
        <v>0</v>
      </c>
      <c r="F30" s="16">
        <v>1</v>
      </c>
      <c r="G30" s="16">
        <v>0</v>
      </c>
      <c r="H30" s="16">
        <v>0</v>
      </c>
      <c r="I30" s="16">
        <v>1</v>
      </c>
      <c r="J30" s="16">
        <v>2</v>
      </c>
      <c r="K30" s="16">
        <v>0</v>
      </c>
      <c r="L30" s="16">
        <v>0</v>
      </c>
      <c r="M30" s="21">
        <f t="shared" si="0"/>
        <v>986</v>
      </c>
      <c r="N30" s="116">
        <v>125</v>
      </c>
    </row>
    <row r="31" spans="1:14" x14ac:dyDescent="0.25">
      <c r="A31" s="17" t="s">
        <v>76</v>
      </c>
      <c r="B31" s="7">
        <v>0</v>
      </c>
      <c r="C31" s="7">
        <v>0</v>
      </c>
      <c r="D31" s="45">
        <v>1</v>
      </c>
      <c r="E31" s="47">
        <v>0</v>
      </c>
      <c r="F31" s="7">
        <v>0</v>
      </c>
      <c r="G31" s="7">
        <v>0</v>
      </c>
      <c r="H31" s="7">
        <v>0</v>
      </c>
      <c r="I31" s="7">
        <v>0</v>
      </c>
      <c r="J31" s="7">
        <v>0</v>
      </c>
      <c r="K31" s="7">
        <v>0</v>
      </c>
      <c r="L31" s="7">
        <v>0</v>
      </c>
      <c r="M31" s="65">
        <f t="shared" si="0"/>
        <v>1</v>
      </c>
      <c r="N31" s="117">
        <v>0</v>
      </c>
    </row>
    <row r="32" spans="1:14" x14ac:dyDescent="0.25">
      <c r="A32" s="17" t="s">
        <v>77</v>
      </c>
      <c r="B32" s="7">
        <v>81</v>
      </c>
      <c r="C32" s="7">
        <v>21</v>
      </c>
      <c r="D32" s="45">
        <v>56</v>
      </c>
      <c r="E32" s="47">
        <v>0</v>
      </c>
      <c r="F32" s="7">
        <v>0</v>
      </c>
      <c r="G32" s="7">
        <v>0</v>
      </c>
      <c r="H32" s="7">
        <v>0</v>
      </c>
      <c r="I32" s="7">
        <v>0</v>
      </c>
      <c r="J32" s="7">
        <v>0</v>
      </c>
      <c r="K32" s="7">
        <v>0</v>
      </c>
      <c r="L32" s="7">
        <v>0</v>
      </c>
      <c r="M32" s="65">
        <f t="shared" si="0"/>
        <v>158</v>
      </c>
      <c r="N32" s="117">
        <v>10</v>
      </c>
    </row>
    <row r="33" spans="1:14" x14ac:dyDescent="0.25">
      <c r="A33" s="17" t="s">
        <v>78</v>
      </c>
      <c r="B33" s="7">
        <v>111</v>
      </c>
      <c r="C33" s="7">
        <v>14</v>
      </c>
      <c r="D33" s="45">
        <v>41</v>
      </c>
      <c r="E33" s="47">
        <v>0</v>
      </c>
      <c r="F33" s="7">
        <v>0</v>
      </c>
      <c r="G33" s="7">
        <v>0</v>
      </c>
      <c r="H33" s="7">
        <v>0</v>
      </c>
      <c r="I33" s="7">
        <v>0</v>
      </c>
      <c r="J33" s="7">
        <v>1</v>
      </c>
      <c r="K33" s="7">
        <v>0</v>
      </c>
      <c r="L33" s="7">
        <v>0</v>
      </c>
      <c r="M33" s="65">
        <f t="shared" si="0"/>
        <v>167</v>
      </c>
      <c r="N33" s="117">
        <v>18</v>
      </c>
    </row>
    <row r="34" spans="1:14" x14ac:dyDescent="0.25">
      <c r="A34" s="17" t="s">
        <v>79</v>
      </c>
      <c r="B34" s="7">
        <v>61</v>
      </c>
      <c r="C34" s="7">
        <v>12</v>
      </c>
      <c r="D34" s="45">
        <v>40</v>
      </c>
      <c r="E34" s="47">
        <v>0</v>
      </c>
      <c r="F34" s="7">
        <v>0</v>
      </c>
      <c r="G34" s="7">
        <v>0</v>
      </c>
      <c r="H34" s="7">
        <v>0</v>
      </c>
      <c r="I34" s="7">
        <v>0</v>
      </c>
      <c r="J34" s="7">
        <v>0</v>
      </c>
      <c r="K34" s="7">
        <v>0</v>
      </c>
      <c r="L34" s="7">
        <v>0</v>
      </c>
      <c r="M34" s="65">
        <f t="shared" si="0"/>
        <v>113</v>
      </c>
      <c r="N34" s="117">
        <v>13</v>
      </c>
    </row>
    <row r="35" spans="1:14" x14ac:dyDescent="0.25">
      <c r="A35" s="17" t="s">
        <v>80</v>
      </c>
      <c r="B35" s="7">
        <v>42</v>
      </c>
      <c r="C35" s="7">
        <v>20</v>
      </c>
      <c r="D35" s="45">
        <v>26</v>
      </c>
      <c r="E35" s="47">
        <v>0</v>
      </c>
      <c r="F35" s="7">
        <v>0</v>
      </c>
      <c r="G35" s="7">
        <v>0</v>
      </c>
      <c r="H35" s="7">
        <v>0</v>
      </c>
      <c r="I35" s="7">
        <v>1</v>
      </c>
      <c r="J35" s="7">
        <v>0</v>
      </c>
      <c r="K35" s="7">
        <v>0</v>
      </c>
      <c r="L35" s="7">
        <v>0</v>
      </c>
      <c r="M35" s="65">
        <f t="shared" si="0"/>
        <v>89</v>
      </c>
      <c r="N35" s="117">
        <v>13</v>
      </c>
    </row>
    <row r="36" spans="1:14" x14ac:dyDescent="0.25">
      <c r="A36" s="17" t="s">
        <v>81</v>
      </c>
      <c r="B36" s="7">
        <v>50</v>
      </c>
      <c r="C36" s="7">
        <v>34</v>
      </c>
      <c r="D36" s="45">
        <v>31</v>
      </c>
      <c r="E36" s="47">
        <v>0</v>
      </c>
      <c r="F36" s="7">
        <v>0</v>
      </c>
      <c r="G36" s="7">
        <v>0</v>
      </c>
      <c r="H36" s="7">
        <v>0</v>
      </c>
      <c r="I36" s="7">
        <v>0</v>
      </c>
      <c r="J36" s="7">
        <v>0</v>
      </c>
      <c r="K36" s="7">
        <v>0</v>
      </c>
      <c r="L36" s="7">
        <v>0</v>
      </c>
      <c r="M36" s="65">
        <f t="shared" si="0"/>
        <v>115</v>
      </c>
      <c r="N36" s="117">
        <v>16</v>
      </c>
    </row>
    <row r="37" spans="1:14" x14ac:dyDescent="0.25">
      <c r="A37" s="17" t="s">
        <v>82</v>
      </c>
      <c r="B37" s="7">
        <v>71</v>
      </c>
      <c r="C37" s="7">
        <v>52</v>
      </c>
      <c r="D37" s="45">
        <v>39</v>
      </c>
      <c r="E37" s="47">
        <v>0</v>
      </c>
      <c r="F37" s="7">
        <v>1</v>
      </c>
      <c r="G37" s="7">
        <v>0</v>
      </c>
      <c r="H37" s="7">
        <v>0</v>
      </c>
      <c r="I37" s="7">
        <v>0</v>
      </c>
      <c r="J37" s="7">
        <v>1</v>
      </c>
      <c r="K37" s="7">
        <v>0</v>
      </c>
      <c r="L37" s="7">
        <v>0</v>
      </c>
      <c r="M37" s="65">
        <f t="shared" si="0"/>
        <v>164</v>
      </c>
      <c r="N37" s="117">
        <v>27</v>
      </c>
    </row>
    <row r="38" spans="1:14" x14ac:dyDescent="0.25">
      <c r="A38" s="17" t="s">
        <v>83</v>
      </c>
      <c r="B38" s="7">
        <v>83</v>
      </c>
      <c r="C38" s="7">
        <v>65</v>
      </c>
      <c r="D38" s="45">
        <v>31</v>
      </c>
      <c r="E38" s="47">
        <v>0</v>
      </c>
      <c r="F38" s="7">
        <v>0</v>
      </c>
      <c r="G38" s="7">
        <v>0</v>
      </c>
      <c r="H38" s="7">
        <v>0</v>
      </c>
      <c r="I38" s="7">
        <v>0</v>
      </c>
      <c r="J38" s="7">
        <v>0</v>
      </c>
      <c r="K38" s="7">
        <v>0</v>
      </c>
      <c r="L38" s="7">
        <v>0</v>
      </c>
      <c r="M38" s="65">
        <f t="shared" si="0"/>
        <v>179</v>
      </c>
      <c r="N38" s="117">
        <v>28</v>
      </c>
    </row>
    <row r="39" spans="1:14" x14ac:dyDescent="0.25">
      <c r="A39" s="9" t="s">
        <v>6</v>
      </c>
      <c r="B39" s="22">
        <f>SUM(B3,B12,B21,B30)</f>
        <v>188636</v>
      </c>
      <c r="C39" s="22">
        <f>SUM(C3,C12,C21,C30)</f>
        <v>181981</v>
      </c>
      <c r="D39" s="53">
        <f>SUM(D3,D12,D21,D30)</f>
        <v>77646</v>
      </c>
      <c r="E39" s="56">
        <f>SUM(E3,E12,E21,E30)</f>
        <v>91</v>
      </c>
      <c r="F39" s="22">
        <f t="shared" ref="F39:L39" si="1">SUM(F3,F12,F21,F30)</f>
        <v>17</v>
      </c>
      <c r="G39" s="22">
        <f t="shared" si="1"/>
        <v>13</v>
      </c>
      <c r="H39" s="22">
        <f t="shared" si="1"/>
        <v>1</v>
      </c>
      <c r="I39" s="22">
        <f t="shared" si="1"/>
        <v>52</v>
      </c>
      <c r="J39" s="22">
        <f t="shared" si="1"/>
        <v>453</v>
      </c>
      <c r="K39" s="22">
        <f t="shared" si="1"/>
        <v>67</v>
      </c>
      <c r="L39" s="22">
        <f t="shared" si="1"/>
        <v>14</v>
      </c>
      <c r="M39" s="53">
        <f>SUM(M3,M12,M21,M30)</f>
        <v>448971</v>
      </c>
      <c r="N39" s="56">
        <f>SUM(N3,N12,N21,N30)</f>
        <v>75381</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dimension ref="A1:N67"/>
  <sheetViews>
    <sheetView workbookViewId="0"/>
  </sheetViews>
  <sheetFormatPr defaultColWidth="28.42578125" defaultRowHeight="15" x14ac:dyDescent="0.25"/>
  <sheetData>
    <row r="1" spans="1:14" x14ac:dyDescent="0.25">
      <c r="A1" s="42" t="s">
        <v>85</v>
      </c>
      <c r="B1" s="82"/>
      <c r="C1" s="82"/>
      <c r="D1" s="82"/>
      <c r="E1" s="82"/>
      <c r="F1" s="82"/>
      <c r="G1" s="82"/>
      <c r="H1" s="82"/>
      <c r="I1" s="82"/>
      <c r="J1" s="83"/>
      <c r="K1" s="120"/>
      <c r="L1" s="120"/>
      <c r="M1" s="89"/>
      <c r="N1" s="83"/>
    </row>
    <row r="2" spans="1:14" ht="30" x14ac:dyDescent="0.25">
      <c r="A2" s="87" t="s">
        <v>7</v>
      </c>
      <c r="B2" s="9" t="s">
        <v>1</v>
      </c>
      <c r="C2" s="9" t="s">
        <v>2</v>
      </c>
      <c r="D2" s="110" t="s">
        <v>99</v>
      </c>
      <c r="E2" s="111" t="s">
        <v>100</v>
      </c>
      <c r="F2" s="111" t="s">
        <v>101</v>
      </c>
      <c r="G2" s="111" t="s">
        <v>102</v>
      </c>
      <c r="H2" s="111" t="s">
        <v>103</v>
      </c>
      <c r="I2" s="111" t="s">
        <v>107</v>
      </c>
      <c r="J2" s="111" t="s">
        <v>105</v>
      </c>
      <c r="K2" s="111" t="s">
        <v>106</v>
      </c>
      <c r="L2" s="88" t="s">
        <v>3</v>
      </c>
      <c r="M2" s="106" t="s">
        <v>163</v>
      </c>
      <c r="N2" s="112" t="s">
        <v>164</v>
      </c>
    </row>
    <row r="3" spans="1:14" x14ac:dyDescent="0.25">
      <c r="A3" s="50" t="s">
        <v>8</v>
      </c>
      <c r="B3" s="7">
        <v>9</v>
      </c>
      <c r="C3" s="7">
        <v>23</v>
      </c>
      <c r="D3" s="47">
        <v>0</v>
      </c>
      <c r="E3" s="7">
        <v>0</v>
      </c>
      <c r="F3" s="7">
        <v>0</v>
      </c>
      <c r="G3" s="7">
        <v>0</v>
      </c>
      <c r="H3" s="7">
        <v>0</v>
      </c>
      <c r="I3" s="7">
        <v>0</v>
      </c>
      <c r="J3" s="7">
        <v>0</v>
      </c>
      <c r="K3" s="7">
        <v>0</v>
      </c>
      <c r="L3" s="41">
        <f t="shared" ref="L3:L34" si="0">SUM(B3:K3)</f>
        <v>32</v>
      </c>
      <c r="M3" s="49" t="s">
        <v>109</v>
      </c>
      <c r="N3" s="113">
        <v>7</v>
      </c>
    </row>
    <row r="4" spans="1:14" x14ac:dyDescent="0.25">
      <c r="A4" s="50" t="s">
        <v>9</v>
      </c>
      <c r="B4" s="7">
        <v>0</v>
      </c>
      <c r="C4" s="7">
        <v>0</v>
      </c>
      <c r="D4" s="47">
        <v>0</v>
      </c>
      <c r="E4" s="7">
        <v>0</v>
      </c>
      <c r="F4" s="7">
        <v>0</v>
      </c>
      <c r="G4" s="7">
        <v>0</v>
      </c>
      <c r="H4" s="7">
        <v>0</v>
      </c>
      <c r="I4" s="7">
        <v>0</v>
      </c>
      <c r="J4" s="7">
        <v>0</v>
      </c>
      <c r="K4" s="7">
        <v>0</v>
      </c>
      <c r="L4" s="41">
        <f t="shared" si="0"/>
        <v>0</v>
      </c>
      <c r="M4" s="49" t="s">
        <v>110</v>
      </c>
      <c r="N4" s="113">
        <v>0</v>
      </c>
    </row>
    <row r="5" spans="1:14" x14ac:dyDescent="0.25">
      <c r="A5" s="50" t="s">
        <v>10</v>
      </c>
      <c r="B5" s="7">
        <v>40</v>
      </c>
      <c r="C5" s="7">
        <v>32</v>
      </c>
      <c r="D5" s="47">
        <v>0</v>
      </c>
      <c r="E5" s="7">
        <v>0</v>
      </c>
      <c r="F5" s="7">
        <v>0</v>
      </c>
      <c r="G5" s="7">
        <v>0</v>
      </c>
      <c r="H5" s="7">
        <v>0</v>
      </c>
      <c r="I5" s="7">
        <v>0</v>
      </c>
      <c r="J5" s="7">
        <v>0</v>
      </c>
      <c r="K5" s="7">
        <v>0</v>
      </c>
      <c r="L5" s="41">
        <f t="shared" si="0"/>
        <v>72</v>
      </c>
      <c r="M5" s="49" t="s">
        <v>109</v>
      </c>
      <c r="N5" s="113">
        <v>7</v>
      </c>
    </row>
    <row r="6" spans="1:14" x14ac:dyDescent="0.25">
      <c r="A6" s="50" t="s">
        <v>11</v>
      </c>
      <c r="B6" s="7">
        <v>2</v>
      </c>
      <c r="C6" s="7">
        <v>2</v>
      </c>
      <c r="D6" s="47">
        <v>0</v>
      </c>
      <c r="E6" s="7">
        <v>0</v>
      </c>
      <c r="F6" s="7">
        <v>0</v>
      </c>
      <c r="G6" s="7">
        <v>0</v>
      </c>
      <c r="H6" s="7">
        <v>0</v>
      </c>
      <c r="I6" s="7">
        <v>0</v>
      </c>
      <c r="J6" s="7">
        <v>0</v>
      </c>
      <c r="K6" s="7">
        <v>0</v>
      </c>
      <c r="L6" s="41">
        <f t="shared" si="0"/>
        <v>4</v>
      </c>
      <c r="M6" s="49" t="s">
        <v>110</v>
      </c>
      <c r="N6" s="113">
        <v>0</v>
      </c>
    </row>
    <row r="7" spans="1:14" x14ac:dyDescent="0.25">
      <c r="A7" s="50" t="s">
        <v>12</v>
      </c>
      <c r="B7" s="7">
        <v>2</v>
      </c>
      <c r="C7" s="7">
        <v>4</v>
      </c>
      <c r="D7" s="47">
        <v>0</v>
      </c>
      <c r="E7" s="7">
        <v>0</v>
      </c>
      <c r="F7" s="7">
        <v>0</v>
      </c>
      <c r="G7" s="7">
        <v>0</v>
      </c>
      <c r="H7" s="7">
        <v>0</v>
      </c>
      <c r="I7" s="7">
        <v>0</v>
      </c>
      <c r="J7" s="7">
        <v>0</v>
      </c>
      <c r="K7" s="7">
        <v>0</v>
      </c>
      <c r="L7" s="41">
        <f t="shared" si="0"/>
        <v>6</v>
      </c>
      <c r="M7" s="49" t="s">
        <v>109</v>
      </c>
      <c r="N7" s="113">
        <v>6</v>
      </c>
    </row>
    <row r="8" spans="1:14" x14ac:dyDescent="0.25">
      <c r="A8" s="50" t="s">
        <v>13</v>
      </c>
      <c r="B8" s="7">
        <v>2</v>
      </c>
      <c r="C8" s="7">
        <v>2</v>
      </c>
      <c r="D8" s="47">
        <v>0</v>
      </c>
      <c r="E8" s="7">
        <v>0</v>
      </c>
      <c r="F8" s="7">
        <v>0</v>
      </c>
      <c r="G8" s="7">
        <v>0</v>
      </c>
      <c r="H8" s="7">
        <v>0</v>
      </c>
      <c r="I8" s="7">
        <v>0</v>
      </c>
      <c r="J8" s="7">
        <v>0</v>
      </c>
      <c r="K8" s="7">
        <v>0</v>
      </c>
      <c r="L8" s="41">
        <f t="shared" si="0"/>
        <v>4</v>
      </c>
      <c r="M8" s="49" t="s">
        <v>109</v>
      </c>
      <c r="N8" s="113">
        <v>4</v>
      </c>
    </row>
    <row r="9" spans="1:14" x14ac:dyDescent="0.25">
      <c r="A9" s="50" t="s">
        <v>14</v>
      </c>
      <c r="B9" s="7">
        <v>51</v>
      </c>
      <c r="C9" s="7">
        <v>9</v>
      </c>
      <c r="D9" s="47">
        <v>0</v>
      </c>
      <c r="E9" s="7">
        <v>0</v>
      </c>
      <c r="F9" s="7">
        <v>0</v>
      </c>
      <c r="G9" s="7">
        <v>0</v>
      </c>
      <c r="H9" s="7">
        <v>0</v>
      </c>
      <c r="I9" s="7">
        <v>0</v>
      </c>
      <c r="J9" s="7">
        <v>0</v>
      </c>
      <c r="K9" s="7">
        <v>0</v>
      </c>
      <c r="L9" s="41">
        <f t="shared" si="0"/>
        <v>60</v>
      </c>
      <c r="M9" s="49" t="s">
        <v>110</v>
      </c>
      <c r="N9" s="113">
        <v>0</v>
      </c>
    </row>
    <row r="10" spans="1:14" x14ac:dyDescent="0.25">
      <c r="A10" s="50" t="s">
        <v>15</v>
      </c>
      <c r="B10" s="7">
        <v>5</v>
      </c>
      <c r="C10" s="7">
        <v>7</v>
      </c>
      <c r="D10" s="47">
        <v>0</v>
      </c>
      <c r="E10" s="7">
        <v>0</v>
      </c>
      <c r="F10" s="7">
        <v>0</v>
      </c>
      <c r="G10" s="7">
        <v>0</v>
      </c>
      <c r="H10" s="7">
        <v>0</v>
      </c>
      <c r="I10" s="7">
        <v>0</v>
      </c>
      <c r="J10" s="7">
        <v>0</v>
      </c>
      <c r="K10" s="7">
        <v>0</v>
      </c>
      <c r="L10" s="41">
        <f t="shared" si="0"/>
        <v>12</v>
      </c>
      <c r="M10" s="49" t="s">
        <v>110</v>
      </c>
      <c r="N10" s="113">
        <v>0</v>
      </c>
    </row>
    <row r="11" spans="1:14" x14ac:dyDescent="0.25">
      <c r="A11" s="50" t="s">
        <v>16</v>
      </c>
      <c r="B11" s="7">
        <v>0</v>
      </c>
      <c r="C11" s="7">
        <v>0</v>
      </c>
      <c r="D11" s="47">
        <v>0</v>
      </c>
      <c r="E11" s="7">
        <v>0</v>
      </c>
      <c r="F11" s="7">
        <v>0</v>
      </c>
      <c r="G11" s="7">
        <v>0</v>
      </c>
      <c r="H11" s="7">
        <v>0</v>
      </c>
      <c r="I11" s="7">
        <v>0</v>
      </c>
      <c r="J11" s="7">
        <v>0</v>
      </c>
      <c r="K11" s="7">
        <v>0</v>
      </c>
      <c r="L11" s="41">
        <f t="shared" si="0"/>
        <v>0</v>
      </c>
      <c r="M11" s="49" t="s">
        <v>110</v>
      </c>
      <c r="N11" s="113">
        <v>0</v>
      </c>
    </row>
    <row r="12" spans="1:14" x14ac:dyDescent="0.25">
      <c r="A12" s="50" t="s">
        <v>17</v>
      </c>
      <c r="B12" s="7">
        <v>0</v>
      </c>
      <c r="C12" s="7">
        <v>0</v>
      </c>
      <c r="D12" s="47">
        <v>0</v>
      </c>
      <c r="E12" s="7">
        <v>0</v>
      </c>
      <c r="F12" s="7">
        <v>0</v>
      </c>
      <c r="G12" s="7">
        <v>0</v>
      </c>
      <c r="H12" s="7">
        <v>0</v>
      </c>
      <c r="I12" s="7">
        <v>0</v>
      </c>
      <c r="J12" s="7">
        <v>0</v>
      </c>
      <c r="K12" s="7">
        <v>0</v>
      </c>
      <c r="L12" s="41">
        <f t="shared" si="0"/>
        <v>0</v>
      </c>
      <c r="M12" s="49" t="s">
        <v>109</v>
      </c>
      <c r="N12" s="113">
        <v>0</v>
      </c>
    </row>
    <row r="13" spans="1:14" x14ac:dyDescent="0.25">
      <c r="A13" s="50" t="s">
        <v>18</v>
      </c>
      <c r="B13" s="7">
        <v>2</v>
      </c>
      <c r="C13" s="7">
        <v>1</v>
      </c>
      <c r="D13" s="47">
        <v>0</v>
      </c>
      <c r="E13" s="7">
        <v>0</v>
      </c>
      <c r="F13" s="7">
        <v>0</v>
      </c>
      <c r="G13" s="7">
        <v>0</v>
      </c>
      <c r="H13" s="7">
        <v>0</v>
      </c>
      <c r="I13" s="7">
        <v>0</v>
      </c>
      <c r="J13" s="7">
        <v>0</v>
      </c>
      <c r="K13" s="7">
        <v>0</v>
      </c>
      <c r="L13" s="41">
        <f t="shared" si="0"/>
        <v>3</v>
      </c>
      <c r="M13" s="49" t="s">
        <v>110</v>
      </c>
      <c r="N13" s="113">
        <v>0</v>
      </c>
    </row>
    <row r="14" spans="1:14" x14ac:dyDescent="0.25">
      <c r="A14" s="50" t="s">
        <v>19</v>
      </c>
      <c r="B14" s="7">
        <v>0</v>
      </c>
      <c r="C14" s="7">
        <v>0</v>
      </c>
      <c r="D14" s="47">
        <v>0</v>
      </c>
      <c r="E14" s="7">
        <v>0</v>
      </c>
      <c r="F14" s="7">
        <v>0</v>
      </c>
      <c r="G14" s="7">
        <v>0</v>
      </c>
      <c r="H14" s="7">
        <v>0</v>
      </c>
      <c r="I14" s="7">
        <v>0</v>
      </c>
      <c r="J14" s="7">
        <v>0</v>
      </c>
      <c r="K14" s="7">
        <v>0</v>
      </c>
      <c r="L14" s="41">
        <f t="shared" si="0"/>
        <v>0</v>
      </c>
      <c r="M14" s="49" t="s">
        <v>110</v>
      </c>
      <c r="N14" s="113">
        <v>0</v>
      </c>
    </row>
    <row r="15" spans="1:14" x14ac:dyDescent="0.25">
      <c r="A15" s="50" t="s">
        <v>20</v>
      </c>
      <c r="B15" s="7">
        <v>0</v>
      </c>
      <c r="C15" s="7">
        <v>0</v>
      </c>
      <c r="D15" s="47">
        <v>0</v>
      </c>
      <c r="E15" s="7">
        <v>0</v>
      </c>
      <c r="F15" s="7">
        <v>0</v>
      </c>
      <c r="G15" s="7">
        <v>0</v>
      </c>
      <c r="H15" s="7">
        <v>0</v>
      </c>
      <c r="I15" s="7">
        <v>0</v>
      </c>
      <c r="J15" s="7">
        <v>0</v>
      </c>
      <c r="K15" s="7">
        <v>0</v>
      </c>
      <c r="L15" s="41">
        <f t="shared" si="0"/>
        <v>0</v>
      </c>
      <c r="M15" s="49" t="s">
        <v>110</v>
      </c>
      <c r="N15" s="113">
        <v>0</v>
      </c>
    </row>
    <row r="16" spans="1:14" x14ac:dyDescent="0.25">
      <c r="A16" s="50" t="s">
        <v>21</v>
      </c>
      <c r="B16" s="7">
        <v>0</v>
      </c>
      <c r="C16" s="7">
        <v>0</v>
      </c>
      <c r="D16" s="47">
        <v>0</v>
      </c>
      <c r="E16" s="7">
        <v>0</v>
      </c>
      <c r="F16" s="7">
        <v>0</v>
      </c>
      <c r="G16" s="7">
        <v>0</v>
      </c>
      <c r="H16" s="7">
        <v>0</v>
      </c>
      <c r="I16" s="7">
        <v>0</v>
      </c>
      <c r="J16" s="7">
        <v>0</v>
      </c>
      <c r="K16" s="7">
        <v>0</v>
      </c>
      <c r="L16" s="41">
        <f t="shared" si="0"/>
        <v>0</v>
      </c>
      <c r="M16" s="49" t="s">
        <v>109</v>
      </c>
      <c r="N16" s="113">
        <v>0</v>
      </c>
    </row>
    <row r="17" spans="1:14" x14ac:dyDescent="0.25">
      <c r="A17" s="50" t="s">
        <v>22</v>
      </c>
      <c r="B17" s="7">
        <v>0</v>
      </c>
      <c r="C17" s="7">
        <v>3</v>
      </c>
      <c r="D17" s="47">
        <v>0</v>
      </c>
      <c r="E17" s="7">
        <v>0</v>
      </c>
      <c r="F17" s="7">
        <v>0</v>
      </c>
      <c r="G17" s="7">
        <v>0</v>
      </c>
      <c r="H17" s="7">
        <v>0</v>
      </c>
      <c r="I17" s="7">
        <v>0</v>
      </c>
      <c r="J17" s="7">
        <v>0</v>
      </c>
      <c r="K17" s="7">
        <v>0</v>
      </c>
      <c r="L17" s="41">
        <f t="shared" si="0"/>
        <v>3</v>
      </c>
      <c r="M17" s="49" t="s">
        <v>110</v>
      </c>
      <c r="N17" s="113">
        <v>0</v>
      </c>
    </row>
    <row r="18" spans="1:14" x14ac:dyDescent="0.25">
      <c r="A18" s="50" t="s">
        <v>23</v>
      </c>
      <c r="B18" s="7">
        <v>0</v>
      </c>
      <c r="C18" s="7">
        <v>1</v>
      </c>
      <c r="D18" s="47">
        <v>0</v>
      </c>
      <c r="E18" s="7">
        <v>0</v>
      </c>
      <c r="F18" s="7">
        <v>0</v>
      </c>
      <c r="G18" s="7">
        <v>0</v>
      </c>
      <c r="H18" s="7">
        <v>0</v>
      </c>
      <c r="I18" s="7">
        <v>0</v>
      </c>
      <c r="J18" s="7">
        <v>0</v>
      </c>
      <c r="K18" s="7">
        <v>0</v>
      </c>
      <c r="L18" s="41">
        <f t="shared" si="0"/>
        <v>1</v>
      </c>
      <c r="M18" s="49" t="s">
        <v>110</v>
      </c>
      <c r="N18" s="113">
        <v>0</v>
      </c>
    </row>
    <row r="19" spans="1:14" x14ac:dyDescent="0.25">
      <c r="A19" s="50" t="s">
        <v>24</v>
      </c>
      <c r="B19" s="7">
        <v>88</v>
      </c>
      <c r="C19" s="7">
        <v>40</v>
      </c>
      <c r="D19" s="47">
        <v>0</v>
      </c>
      <c r="E19" s="7">
        <v>0</v>
      </c>
      <c r="F19" s="7">
        <v>0</v>
      </c>
      <c r="G19" s="7">
        <v>0</v>
      </c>
      <c r="H19" s="7">
        <v>0</v>
      </c>
      <c r="I19" s="7">
        <v>0</v>
      </c>
      <c r="J19" s="7">
        <v>0</v>
      </c>
      <c r="K19" s="7">
        <v>0</v>
      </c>
      <c r="L19" s="41">
        <f t="shared" si="0"/>
        <v>128</v>
      </c>
      <c r="M19" s="49" t="s">
        <v>110</v>
      </c>
      <c r="N19" s="113">
        <v>0</v>
      </c>
    </row>
    <row r="20" spans="1:14" x14ac:dyDescent="0.25">
      <c r="A20" s="50" t="s">
        <v>25</v>
      </c>
      <c r="B20" s="7">
        <v>0</v>
      </c>
      <c r="C20" s="7">
        <v>0</v>
      </c>
      <c r="D20" s="47">
        <v>0</v>
      </c>
      <c r="E20" s="7">
        <v>0</v>
      </c>
      <c r="F20" s="7">
        <v>0</v>
      </c>
      <c r="G20" s="7">
        <v>0</v>
      </c>
      <c r="H20" s="7">
        <v>0</v>
      </c>
      <c r="I20" s="7">
        <v>0</v>
      </c>
      <c r="J20" s="7">
        <v>0</v>
      </c>
      <c r="K20" s="7">
        <v>0</v>
      </c>
      <c r="L20" s="41">
        <f t="shared" si="0"/>
        <v>0</v>
      </c>
      <c r="M20" s="49" t="s">
        <v>110</v>
      </c>
      <c r="N20" s="113">
        <v>0</v>
      </c>
    </row>
    <row r="21" spans="1:14" x14ac:dyDescent="0.25">
      <c r="A21" s="50" t="s">
        <v>26</v>
      </c>
      <c r="B21" s="7">
        <v>6</v>
      </c>
      <c r="C21" s="7">
        <v>21</v>
      </c>
      <c r="D21" s="47">
        <v>0</v>
      </c>
      <c r="E21" s="7">
        <v>0</v>
      </c>
      <c r="F21" s="7">
        <v>0</v>
      </c>
      <c r="G21" s="7">
        <v>0</v>
      </c>
      <c r="H21" s="7">
        <v>0</v>
      </c>
      <c r="I21" s="7">
        <v>1</v>
      </c>
      <c r="J21" s="7">
        <v>0</v>
      </c>
      <c r="K21" s="7">
        <v>0</v>
      </c>
      <c r="L21" s="41">
        <f t="shared" si="0"/>
        <v>28</v>
      </c>
      <c r="M21" s="49" t="s">
        <v>109</v>
      </c>
      <c r="N21" s="113">
        <v>28</v>
      </c>
    </row>
    <row r="22" spans="1:14" x14ac:dyDescent="0.25">
      <c r="A22" s="50" t="s">
        <v>27</v>
      </c>
      <c r="B22" s="7">
        <v>6</v>
      </c>
      <c r="C22" s="7">
        <v>2</v>
      </c>
      <c r="D22" s="47">
        <v>0</v>
      </c>
      <c r="E22" s="7">
        <v>0</v>
      </c>
      <c r="F22" s="7">
        <v>0</v>
      </c>
      <c r="G22" s="7">
        <v>0</v>
      </c>
      <c r="H22" s="7">
        <v>0</v>
      </c>
      <c r="I22" s="7">
        <v>0</v>
      </c>
      <c r="J22" s="7">
        <v>0</v>
      </c>
      <c r="K22" s="7">
        <v>0</v>
      </c>
      <c r="L22" s="41">
        <f t="shared" si="0"/>
        <v>8</v>
      </c>
      <c r="M22" s="49" t="s">
        <v>110</v>
      </c>
      <c r="N22" s="113">
        <v>0</v>
      </c>
    </row>
    <row r="23" spans="1:14" x14ac:dyDescent="0.25">
      <c r="A23" s="50" t="s">
        <v>28</v>
      </c>
      <c r="B23" s="7">
        <v>20</v>
      </c>
      <c r="C23" s="7">
        <v>63</v>
      </c>
      <c r="D23" s="47">
        <v>0</v>
      </c>
      <c r="E23" s="7">
        <v>0</v>
      </c>
      <c r="F23" s="7">
        <v>0</v>
      </c>
      <c r="G23" s="7">
        <v>0</v>
      </c>
      <c r="H23" s="7">
        <v>0</v>
      </c>
      <c r="I23" s="7">
        <v>0</v>
      </c>
      <c r="J23" s="7">
        <v>0</v>
      </c>
      <c r="K23" s="7">
        <v>0</v>
      </c>
      <c r="L23" s="41">
        <f t="shared" si="0"/>
        <v>83</v>
      </c>
      <c r="M23" s="49" t="s">
        <v>109</v>
      </c>
      <c r="N23" s="113">
        <v>6</v>
      </c>
    </row>
    <row r="24" spans="1:14" x14ac:dyDescent="0.25">
      <c r="A24" s="50" t="s">
        <v>29</v>
      </c>
      <c r="B24" s="7">
        <v>1</v>
      </c>
      <c r="C24" s="7">
        <v>11</v>
      </c>
      <c r="D24" s="47">
        <v>0</v>
      </c>
      <c r="E24" s="7">
        <v>0</v>
      </c>
      <c r="F24" s="7">
        <v>0</v>
      </c>
      <c r="G24" s="7">
        <v>0</v>
      </c>
      <c r="H24" s="7">
        <v>0</v>
      </c>
      <c r="I24" s="7">
        <v>0</v>
      </c>
      <c r="J24" s="7">
        <v>0</v>
      </c>
      <c r="K24" s="7">
        <v>0</v>
      </c>
      <c r="L24" s="41">
        <f t="shared" si="0"/>
        <v>12</v>
      </c>
      <c r="M24" s="49" t="s">
        <v>109</v>
      </c>
      <c r="N24" s="113">
        <v>12</v>
      </c>
    </row>
    <row r="25" spans="1:14" x14ac:dyDescent="0.25">
      <c r="A25" s="50" t="s">
        <v>30</v>
      </c>
      <c r="B25" s="7">
        <v>2</v>
      </c>
      <c r="C25" s="7">
        <v>13</v>
      </c>
      <c r="D25" s="47">
        <v>0</v>
      </c>
      <c r="E25" s="7">
        <v>0</v>
      </c>
      <c r="F25" s="7">
        <v>0</v>
      </c>
      <c r="G25" s="7">
        <v>0</v>
      </c>
      <c r="H25" s="7">
        <v>0</v>
      </c>
      <c r="I25" s="7">
        <v>0</v>
      </c>
      <c r="J25" s="7">
        <v>0</v>
      </c>
      <c r="K25" s="7">
        <v>0</v>
      </c>
      <c r="L25" s="41">
        <f t="shared" si="0"/>
        <v>15</v>
      </c>
      <c r="M25" s="49" t="s">
        <v>110</v>
      </c>
      <c r="N25" s="113">
        <v>0</v>
      </c>
    </row>
    <row r="26" spans="1:14" x14ac:dyDescent="0.25">
      <c r="A26" s="50" t="s">
        <v>31</v>
      </c>
      <c r="B26" s="7">
        <v>4</v>
      </c>
      <c r="C26" s="7">
        <v>4</v>
      </c>
      <c r="D26" s="47">
        <v>0</v>
      </c>
      <c r="E26" s="7">
        <v>0</v>
      </c>
      <c r="F26" s="7">
        <v>0</v>
      </c>
      <c r="G26" s="7">
        <v>0</v>
      </c>
      <c r="H26" s="7">
        <v>0</v>
      </c>
      <c r="I26" s="7">
        <v>0</v>
      </c>
      <c r="J26" s="7">
        <v>0</v>
      </c>
      <c r="K26" s="7">
        <v>0</v>
      </c>
      <c r="L26" s="41">
        <f t="shared" si="0"/>
        <v>8</v>
      </c>
      <c r="M26" s="49" t="s">
        <v>110</v>
      </c>
      <c r="N26" s="113">
        <v>0</v>
      </c>
    </row>
    <row r="27" spans="1:14" x14ac:dyDescent="0.25">
      <c r="A27" s="50" t="s">
        <v>32</v>
      </c>
      <c r="B27" s="7">
        <v>1</v>
      </c>
      <c r="C27" s="7">
        <v>3</v>
      </c>
      <c r="D27" s="47">
        <v>0</v>
      </c>
      <c r="E27" s="7">
        <v>0</v>
      </c>
      <c r="F27" s="7">
        <v>0</v>
      </c>
      <c r="G27" s="7">
        <v>0</v>
      </c>
      <c r="H27" s="7">
        <v>0</v>
      </c>
      <c r="I27" s="7">
        <v>0</v>
      </c>
      <c r="J27" s="7">
        <v>0</v>
      </c>
      <c r="K27" s="7">
        <v>0</v>
      </c>
      <c r="L27" s="41">
        <f t="shared" si="0"/>
        <v>4</v>
      </c>
      <c r="M27" s="49" t="s">
        <v>110</v>
      </c>
      <c r="N27" s="113">
        <v>0</v>
      </c>
    </row>
    <row r="28" spans="1:14" x14ac:dyDescent="0.25">
      <c r="A28" s="50" t="s">
        <v>33</v>
      </c>
      <c r="B28" s="7">
        <v>0</v>
      </c>
      <c r="C28" s="7">
        <v>1</v>
      </c>
      <c r="D28" s="47">
        <v>0</v>
      </c>
      <c r="E28" s="7">
        <v>0</v>
      </c>
      <c r="F28" s="7">
        <v>0</v>
      </c>
      <c r="G28" s="7">
        <v>0</v>
      </c>
      <c r="H28" s="7">
        <v>0</v>
      </c>
      <c r="I28" s="7">
        <v>0</v>
      </c>
      <c r="J28" s="7">
        <v>0</v>
      </c>
      <c r="K28" s="7">
        <v>0</v>
      </c>
      <c r="L28" s="41">
        <f t="shared" si="0"/>
        <v>1</v>
      </c>
      <c r="M28" s="49" t="s">
        <v>110</v>
      </c>
      <c r="N28" s="113">
        <v>0</v>
      </c>
    </row>
    <row r="29" spans="1:14" x14ac:dyDescent="0.25">
      <c r="A29" s="50" t="s">
        <v>34</v>
      </c>
      <c r="B29" s="7">
        <v>0</v>
      </c>
      <c r="C29" s="7">
        <v>0</v>
      </c>
      <c r="D29" s="47">
        <v>0</v>
      </c>
      <c r="E29" s="7">
        <v>0</v>
      </c>
      <c r="F29" s="7">
        <v>0</v>
      </c>
      <c r="G29" s="7">
        <v>0</v>
      </c>
      <c r="H29" s="7">
        <v>0</v>
      </c>
      <c r="I29" s="7">
        <v>0</v>
      </c>
      <c r="J29" s="7">
        <v>0</v>
      </c>
      <c r="K29" s="7">
        <v>0</v>
      </c>
      <c r="L29" s="41">
        <f t="shared" si="0"/>
        <v>0</v>
      </c>
      <c r="M29" s="49" t="s">
        <v>110</v>
      </c>
      <c r="N29" s="113">
        <v>0</v>
      </c>
    </row>
    <row r="30" spans="1:14" x14ac:dyDescent="0.25">
      <c r="A30" s="50" t="s">
        <v>35</v>
      </c>
      <c r="B30" s="7">
        <v>0</v>
      </c>
      <c r="C30" s="7">
        <v>0</v>
      </c>
      <c r="D30" s="47">
        <v>0</v>
      </c>
      <c r="E30" s="7">
        <v>0</v>
      </c>
      <c r="F30" s="7">
        <v>0</v>
      </c>
      <c r="G30" s="7">
        <v>0</v>
      </c>
      <c r="H30" s="7">
        <v>0</v>
      </c>
      <c r="I30" s="7">
        <v>0</v>
      </c>
      <c r="J30" s="7">
        <v>0</v>
      </c>
      <c r="K30" s="7">
        <v>0</v>
      </c>
      <c r="L30" s="41">
        <f t="shared" si="0"/>
        <v>0</v>
      </c>
      <c r="M30" s="49" t="s">
        <v>110</v>
      </c>
      <c r="N30" s="113">
        <v>0</v>
      </c>
    </row>
    <row r="31" spans="1:14" x14ac:dyDescent="0.25">
      <c r="A31" s="50" t="s">
        <v>36</v>
      </c>
      <c r="B31" s="7">
        <v>0</v>
      </c>
      <c r="C31" s="7">
        <v>0</v>
      </c>
      <c r="D31" s="47">
        <v>0</v>
      </c>
      <c r="E31" s="7">
        <v>0</v>
      </c>
      <c r="F31" s="7">
        <v>0</v>
      </c>
      <c r="G31" s="7">
        <v>0</v>
      </c>
      <c r="H31" s="7">
        <v>0</v>
      </c>
      <c r="I31" s="7">
        <v>0</v>
      </c>
      <c r="J31" s="7">
        <v>0</v>
      </c>
      <c r="K31" s="7">
        <v>0</v>
      </c>
      <c r="L31" s="41">
        <f t="shared" si="0"/>
        <v>0</v>
      </c>
      <c r="M31" s="49" t="s">
        <v>110</v>
      </c>
      <c r="N31" s="113">
        <v>0</v>
      </c>
    </row>
    <row r="32" spans="1:14" x14ac:dyDescent="0.25">
      <c r="A32" s="50" t="s">
        <v>37</v>
      </c>
      <c r="B32" s="7">
        <v>0</v>
      </c>
      <c r="C32" s="7">
        <v>0</v>
      </c>
      <c r="D32" s="47">
        <v>0</v>
      </c>
      <c r="E32" s="7">
        <v>0</v>
      </c>
      <c r="F32" s="7">
        <v>0</v>
      </c>
      <c r="G32" s="7">
        <v>0</v>
      </c>
      <c r="H32" s="7">
        <v>0</v>
      </c>
      <c r="I32" s="7">
        <v>0</v>
      </c>
      <c r="J32" s="7">
        <v>0</v>
      </c>
      <c r="K32" s="7">
        <v>0</v>
      </c>
      <c r="L32" s="41">
        <f t="shared" si="0"/>
        <v>0</v>
      </c>
      <c r="M32" s="49" t="s">
        <v>110</v>
      </c>
      <c r="N32" s="113">
        <v>0</v>
      </c>
    </row>
    <row r="33" spans="1:14" x14ac:dyDescent="0.25">
      <c r="A33" s="50" t="s">
        <v>38</v>
      </c>
      <c r="B33" s="7">
        <v>23</v>
      </c>
      <c r="C33" s="7">
        <v>31</v>
      </c>
      <c r="D33" s="47">
        <v>0</v>
      </c>
      <c r="E33" s="7">
        <v>0</v>
      </c>
      <c r="F33" s="7">
        <v>0</v>
      </c>
      <c r="G33" s="7">
        <v>0</v>
      </c>
      <c r="H33" s="7">
        <v>0</v>
      </c>
      <c r="I33" s="7">
        <v>0</v>
      </c>
      <c r="J33" s="7">
        <v>0</v>
      </c>
      <c r="K33" s="7">
        <v>0</v>
      </c>
      <c r="L33" s="41">
        <f t="shared" si="0"/>
        <v>54</v>
      </c>
      <c r="M33" s="49" t="s">
        <v>110</v>
      </c>
      <c r="N33" s="113">
        <v>0</v>
      </c>
    </row>
    <row r="34" spans="1:14" x14ac:dyDescent="0.25">
      <c r="A34" s="50" t="s">
        <v>39</v>
      </c>
      <c r="B34" s="7">
        <v>0</v>
      </c>
      <c r="C34" s="7">
        <v>0</v>
      </c>
      <c r="D34" s="47">
        <v>0</v>
      </c>
      <c r="E34" s="7">
        <v>0</v>
      </c>
      <c r="F34" s="7">
        <v>0</v>
      </c>
      <c r="G34" s="7">
        <v>0</v>
      </c>
      <c r="H34" s="7">
        <v>0</v>
      </c>
      <c r="I34" s="7">
        <v>0</v>
      </c>
      <c r="J34" s="7">
        <v>0</v>
      </c>
      <c r="K34" s="7">
        <v>0</v>
      </c>
      <c r="L34" s="41">
        <f t="shared" si="0"/>
        <v>0</v>
      </c>
      <c r="M34" s="49" t="s">
        <v>109</v>
      </c>
      <c r="N34" s="113">
        <v>0</v>
      </c>
    </row>
    <row r="35" spans="1:14" x14ac:dyDescent="0.25">
      <c r="A35" s="51" t="s">
        <v>40</v>
      </c>
      <c r="B35" s="7">
        <v>0</v>
      </c>
      <c r="C35" s="7">
        <v>5</v>
      </c>
      <c r="D35" s="47">
        <v>1</v>
      </c>
      <c r="E35" s="7">
        <v>0</v>
      </c>
      <c r="F35" s="7">
        <v>0</v>
      </c>
      <c r="G35" s="7">
        <v>0</v>
      </c>
      <c r="H35" s="7">
        <v>0</v>
      </c>
      <c r="I35" s="7">
        <v>0</v>
      </c>
      <c r="J35" s="7">
        <v>0</v>
      </c>
      <c r="K35" s="7">
        <v>0</v>
      </c>
      <c r="L35" s="41">
        <f t="shared" ref="L35:L66" si="1">SUM(B35:K35)</f>
        <v>6</v>
      </c>
      <c r="M35" s="49" t="s">
        <v>109</v>
      </c>
      <c r="N35" s="113">
        <v>6</v>
      </c>
    </row>
    <row r="36" spans="1:14" x14ac:dyDescent="0.25">
      <c r="A36" s="50" t="s">
        <v>41</v>
      </c>
      <c r="B36" s="7">
        <v>0</v>
      </c>
      <c r="C36" s="7">
        <v>1</v>
      </c>
      <c r="D36" s="47">
        <v>0</v>
      </c>
      <c r="E36" s="7">
        <v>0</v>
      </c>
      <c r="F36" s="7">
        <v>0</v>
      </c>
      <c r="G36" s="7">
        <v>0</v>
      </c>
      <c r="H36" s="7">
        <v>0</v>
      </c>
      <c r="I36" s="7">
        <v>0</v>
      </c>
      <c r="J36" s="7">
        <v>0</v>
      </c>
      <c r="K36" s="7">
        <v>0</v>
      </c>
      <c r="L36" s="41">
        <f t="shared" si="1"/>
        <v>1</v>
      </c>
      <c r="M36" s="49" t="s">
        <v>110</v>
      </c>
      <c r="N36" s="113">
        <v>0</v>
      </c>
    </row>
    <row r="37" spans="1:14" x14ac:dyDescent="0.25">
      <c r="A37" s="50" t="s">
        <v>42</v>
      </c>
      <c r="B37" s="7">
        <v>8</v>
      </c>
      <c r="C37" s="7">
        <v>2</v>
      </c>
      <c r="D37" s="47">
        <v>0</v>
      </c>
      <c r="E37" s="7">
        <v>0</v>
      </c>
      <c r="F37" s="7">
        <v>0</v>
      </c>
      <c r="G37" s="7">
        <v>0</v>
      </c>
      <c r="H37" s="7">
        <v>0</v>
      </c>
      <c r="I37" s="7">
        <v>0</v>
      </c>
      <c r="J37" s="7">
        <v>0</v>
      </c>
      <c r="K37" s="7">
        <v>0</v>
      </c>
      <c r="L37" s="41">
        <f t="shared" si="1"/>
        <v>10</v>
      </c>
      <c r="M37" s="49" t="s">
        <v>110</v>
      </c>
      <c r="N37" s="113">
        <v>0</v>
      </c>
    </row>
    <row r="38" spans="1:14" x14ac:dyDescent="0.25">
      <c r="A38" s="50" t="s">
        <v>43</v>
      </c>
      <c r="B38" s="7">
        <v>8</v>
      </c>
      <c r="C38" s="7">
        <v>27</v>
      </c>
      <c r="D38" s="47">
        <v>0</v>
      </c>
      <c r="E38" s="7">
        <v>0</v>
      </c>
      <c r="F38" s="7">
        <v>0</v>
      </c>
      <c r="G38" s="7">
        <v>0</v>
      </c>
      <c r="H38" s="7">
        <v>0</v>
      </c>
      <c r="I38" s="7">
        <v>1</v>
      </c>
      <c r="J38" s="7">
        <v>0</v>
      </c>
      <c r="K38" s="7">
        <v>0</v>
      </c>
      <c r="L38" s="41">
        <f t="shared" si="1"/>
        <v>36</v>
      </c>
      <c r="M38" s="49" t="s">
        <v>109</v>
      </c>
      <c r="N38" s="113">
        <v>22</v>
      </c>
    </row>
    <row r="39" spans="1:14" x14ac:dyDescent="0.25">
      <c r="A39" s="50" t="s">
        <v>44</v>
      </c>
      <c r="B39" s="7">
        <v>2</v>
      </c>
      <c r="C39" s="7">
        <v>1</v>
      </c>
      <c r="D39" s="47">
        <v>0</v>
      </c>
      <c r="E39" s="7">
        <v>0</v>
      </c>
      <c r="F39" s="7">
        <v>0</v>
      </c>
      <c r="G39" s="7">
        <v>0</v>
      </c>
      <c r="H39" s="7">
        <v>0</v>
      </c>
      <c r="I39" s="7">
        <v>0</v>
      </c>
      <c r="J39" s="7">
        <v>0</v>
      </c>
      <c r="K39" s="7">
        <v>0</v>
      </c>
      <c r="L39" s="41">
        <f t="shared" si="1"/>
        <v>3</v>
      </c>
      <c r="M39" s="49" t="s">
        <v>110</v>
      </c>
      <c r="N39" s="113">
        <v>0</v>
      </c>
    </row>
    <row r="40" spans="1:14" x14ac:dyDescent="0.25">
      <c r="A40" s="50" t="s">
        <v>45</v>
      </c>
      <c r="B40" s="7">
        <v>0</v>
      </c>
      <c r="C40" s="7">
        <v>1</v>
      </c>
      <c r="D40" s="47">
        <v>0</v>
      </c>
      <c r="E40" s="7">
        <v>0</v>
      </c>
      <c r="F40" s="7">
        <v>0</v>
      </c>
      <c r="G40" s="7">
        <v>0</v>
      </c>
      <c r="H40" s="7">
        <v>0</v>
      </c>
      <c r="I40" s="7">
        <v>0</v>
      </c>
      <c r="J40" s="7">
        <v>0</v>
      </c>
      <c r="K40" s="7">
        <v>0</v>
      </c>
      <c r="L40" s="41">
        <f t="shared" si="1"/>
        <v>1</v>
      </c>
      <c r="M40" s="49" t="s">
        <v>109</v>
      </c>
      <c r="N40" s="113">
        <v>1</v>
      </c>
    </row>
    <row r="41" spans="1:14" x14ac:dyDescent="0.25">
      <c r="A41" s="50" t="s">
        <v>46</v>
      </c>
      <c r="B41" s="7">
        <v>0</v>
      </c>
      <c r="C41" s="7">
        <v>3</v>
      </c>
      <c r="D41" s="47">
        <v>0</v>
      </c>
      <c r="E41" s="7">
        <v>0</v>
      </c>
      <c r="F41" s="7">
        <v>0</v>
      </c>
      <c r="G41" s="7">
        <v>0</v>
      </c>
      <c r="H41" s="7">
        <v>0</v>
      </c>
      <c r="I41" s="7">
        <v>0</v>
      </c>
      <c r="J41" s="7">
        <v>0</v>
      </c>
      <c r="K41" s="7">
        <v>0</v>
      </c>
      <c r="L41" s="41">
        <f t="shared" si="1"/>
        <v>3</v>
      </c>
      <c r="M41" s="49" t="s">
        <v>109</v>
      </c>
      <c r="N41" s="113">
        <v>3</v>
      </c>
    </row>
    <row r="42" spans="1:14" x14ac:dyDescent="0.25">
      <c r="A42" s="50" t="s">
        <v>47</v>
      </c>
      <c r="B42" s="7">
        <v>3</v>
      </c>
      <c r="C42" s="7">
        <v>18</v>
      </c>
      <c r="D42" s="47">
        <v>0</v>
      </c>
      <c r="E42" s="7">
        <v>0</v>
      </c>
      <c r="F42" s="7">
        <v>0</v>
      </c>
      <c r="G42" s="7">
        <v>0</v>
      </c>
      <c r="H42" s="7">
        <v>0</v>
      </c>
      <c r="I42" s="7">
        <v>0</v>
      </c>
      <c r="J42" s="7">
        <v>0</v>
      </c>
      <c r="K42" s="7">
        <v>0</v>
      </c>
      <c r="L42" s="41">
        <f t="shared" si="1"/>
        <v>21</v>
      </c>
      <c r="M42" s="49" t="s">
        <v>110</v>
      </c>
      <c r="N42" s="113">
        <v>0</v>
      </c>
    </row>
    <row r="43" spans="1:14" x14ac:dyDescent="0.25">
      <c r="A43" s="50" t="s">
        <v>48</v>
      </c>
      <c r="B43" s="7">
        <v>0</v>
      </c>
      <c r="C43" s="7">
        <v>0</v>
      </c>
      <c r="D43" s="47">
        <v>0</v>
      </c>
      <c r="E43" s="7">
        <v>0</v>
      </c>
      <c r="F43" s="7">
        <v>0</v>
      </c>
      <c r="G43" s="7">
        <v>0</v>
      </c>
      <c r="H43" s="7">
        <v>0</v>
      </c>
      <c r="I43" s="7">
        <v>0</v>
      </c>
      <c r="J43" s="7">
        <v>0</v>
      </c>
      <c r="K43" s="7">
        <v>0</v>
      </c>
      <c r="L43" s="41">
        <f t="shared" si="1"/>
        <v>0</v>
      </c>
      <c r="M43" s="49" t="s">
        <v>110</v>
      </c>
      <c r="N43" s="113">
        <v>0</v>
      </c>
    </row>
    <row r="44" spans="1:14" x14ac:dyDescent="0.25">
      <c r="A44" s="50" t="s">
        <v>49</v>
      </c>
      <c r="B44" s="7">
        <v>1</v>
      </c>
      <c r="C44" s="7">
        <v>6</v>
      </c>
      <c r="D44" s="47">
        <v>0</v>
      </c>
      <c r="E44" s="7">
        <v>0</v>
      </c>
      <c r="F44" s="7">
        <v>0</v>
      </c>
      <c r="G44" s="7">
        <v>0</v>
      </c>
      <c r="H44" s="7">
        <v>0</v>
      </c>
      <c r="I44" s="7">
        <v>0</v>
      </c>
      <c r="J44" s="7">
        <v>0</v>
      </c>
      <c r="K44" s="7">
        <v>0</v>
      </c>
      <c r="L44" s="41">
        <f t="shared" si="1"/>
        <v>7</v>
      </c>
      <c r="M44" s="49" t="s">
        <v>110</v>
      </c>
      <c r="N44" s="113">
        <v>0</v>
      </c>
    </row>
    <row r="45" spans="1:14" x14ac:dyDescent="0.25">
      <c r="A45" s="50" t="s">
        <v>50</v>
      </c>
      <c r="B45" s="7">
        <v>1</v>
      </c>
      <c r="C45" s="7">
        <v>5</v>
      </c>
      <c r="D45" s="47">
        <v>0</v>
      </c>
      <c r="E45" s="7">
        <v>0</v>
      </c>
      <c r="F45" s="7">
        <v>0</v>
      </c>
      <c r="G45" s="7">
        <v>0</v>
      </c>
      <c r="H45" s="7">
        <v>0</v>
      </c>
      <c r="I45" s="7">
        <v>0</v>
      </c>
      <c r="J45" s="7">
        <v>0</v>
      </c>
      <c r="K45" s="7">
        <v>0</v>
      </c>
      <c r="L45" s="41">
        <f t="shared" si="1"/>
        <v>6</v>
      </c>
      <c r="M45" s="49" t="s">
        <v>110</v>
      </c>
      <c r="N45" s="113">
        <v>0</v>
      </c>
    </row>
    <row r="46" spans="1:14" x14ac:dyDescent="0.25">
      <c r="A46" s="50" t="s">
        <v>51</v>
      </c>
      <c r="B46" s="7">
        <v>1</v>
      </c>
      <c r="C46" s="7">
        <v>8</v>
      </c>
      <c r="D46" s="47">
        <v>0</v>
      </c>
      <c r="E46" s="7">
        <v>0</v>
      </c>
      <c r="F46" s="7">
        <v>0</v>
      </c>
      <c r="G46" s="7">
        <v>0</v>
      </c>
      <c r="H46" s="7">
        <v>0</v>
      </c>
      <c r="I46" s="7">
        <v>0</v>
      </c>
      <c r="J46" s="7">
        <v>0</v>
      </c>
      <c r="K46" s="7">
        <v>0</v>
      </c>
      <c r="L46" s="41">
        <f t="shared" si="1"/>
        <v>9</v>
      </c>
      <c r="M46" s="49" t="s">
        <v>110</v>
      </c>
      <c r="N46" s="113">
        <v>0</v>
      </c>
    </row>
    <row r="47" spans="1:14" x14ac:dyDescent="0.25">
      <c r="A47" s="50" t="s">
        <v>52</v>
      </c>
      <c r="B47" s="7">
        <v>0</v>
      </c>
      <c r="C47" s="7">
        <v>2</v>
      </c>
      <c r="D47" s="47">
        <v>0</v>
      </c>
      <c r="E47" s="7">
        <v>0</v>
      </c>
      <c r="F47" s="7">
        <v>0</v>
      </c>
      <c r="G47" s="7">
        <v>0</v>
      </c>
      <c r="H47" s="7">
        <v>0</v>
      </c>
      <c r="I47" s="7">
        <v>0</v>
      </c>
      <c r="J47" s="7">
        <v>0</v>
      </c>
      <c r="K47" s="7">
        <v>0</v>
      </c>
      <c r="L47" s="41">
        <f t="shared" si="1"/>
        <v>2</v>
      </c>
      <c r="M47" s="49" t="s">
        <v>109</v>
      </c>
      <c r="N47" s="113">
        <v>2</v>
      </c>
    </row>
    <row r="48" spans="1:14" x14ac:dyDescent="0.25">
      <c r="A48" s="50" t="s">
        <v>53</v>
      </c>
      <c r="B48" s="7">
        <v>0</v>
      </c>
      <c r="C48" s="7">
        <v>0</v>
      </c>
      <c r="D48" s="47">
        <v>0</v>
      </c>
      <c r="E48" s="7">
        <v>0</v>
      </c>
      <c r="F48" s="7">
        <v>0</v>
      </c>
      <c r="G48" s="7">
        <v>0</v>
      </c>
      <c r="H48" s="7">
        <v>0</v>
      </c>
      <c r="I48" s="7">
        <v>0</v>
      </c>
      <c r="J48" s="7">
        <v>0</v>
      </c>
      <c r="K48" s="7">
        <v>0</v>
      </c>
      <c r="L48" s="41">
        <f t="shared" si="1"/>
        <v>0</v>
      </c>
      <c r="M48" s="49" t="s">
        <v>110</v>
      </c>
      <c r="N48" s="113">
        <v>0</v>
      </c>
    </row>
    <row r="49" spans="1:14" x14ac:dyDescent="0.25">
      <c r="A49" s="50" t="s">
        <v>54</v>
      </c>
      <c r="B49" s="7">
        <v>0</v>
      </c>
      <c r="C49" s="7">
        <v>0</v>
      </c>
      <c r="D49" s="47">
        <v>0</v>
      </c>
      <c r="E49" s="7">
        <v>0</v>
      </c>
      <c r="F49" s="7">
        <v>0</v>
      </c>
      <c r="G49" s="7">
        <v>0</v>
      </c>
      <c r="H49" s="7">
        <v>0</v>
      </c>
      <c r="I49" s="7">
        <v>0</v>
      </c>
      <c r="J49" s="7">
        <v>0</v>
      </c>
      <c r="K49" s="7">
        <v>0</v>
      </c>
      <c r="L49" s="41">
        <f t="shared" si="1"/>
        <v>0</v>
      </c>
      <c r="M49" s="49" t="s">
        <v>110</v>
      </c>
      <c r="N49" s="113">
        <v>0</v>
      </c>
    </row>
    <row r="50" spans="1:14" x14ac:dyDescent="0.25">
      <c r="A50" s="50" t="s">
        <v>55</v>
      </c>
      <c r="B50" s="7">
        <v>4</v>
      </c>
      <c r="C50" s="7">
        <v>3</v>
      </c>
      <c r="D50" s="47">
        <v>0</v>
      </c>
      <c r="E50" s="7">
        <v>0</v>
      </c>
      <c r="F50" s="7">
        <v>0</v>
      </c>
      <c r="G50" s="7">
        <v>0</v>
      </c>
      <c r="H50" s="7">
        <v>0</v>
      </c>
      <c r="I50" s="7">
        <v>0</v>
      </c>
      <c r="J50" s="7">
        <v>0</v>
      </c>
      <c r="K50" s="7">
        <v>0</v>
      </c>
      <c r="L50" s="41">
        <f t="shared" si="1"/>
        <v>7</v>
      </c>
      <c r="M50" s="49" t="s">
        <v>110</v>
      </c>
      <c r="N50" s="113">
        <v>0</v>
      </c>
    </row>
    <row r="51" spans="1:14" x14ac:dyDescent="0.25">
      <c r="A51" s="50" t="s">
        <v>56</v>
      </c>
      <c r="B51" s="7">
        <v>0</v>
      </c>
      <c r="C51" s="7">
        <v>0</v>
      </c>
      <c r="D51" s="47">
        <v>0</v>
      </c>
      <c r="E51" s="7">
        <v>0</v>
      </c>
      <c r="F51" s="7">
        <v>0</v>
      </c>
      <c r="G51" s="7">
        <v>0</v>
      </c>
      <c r="H51" s="7">
        <v>0</v>
      </c>
      <c r="I51" s="7">
        <v>0</v>
      </c>
      <c r="J51" s="7">
        <v>0</v>
      </c>
      <c r="K51" s="7">
        <v>0</v>
      </c>
      <c r="L51" s="41">
        <f t="shared" si="1"/>
        <v>0</v>
      </c>
      <c r="M51" s="49" t="s">
        <v>109</v>
      </c>
      <c r="N51" s="113">
        <v>0</v>
      </c>
    </row>
    <row r="52" spans="1:14" x14ac:dyDescent="0.25">
      <c r="A52" s="50" t="s">
        <v>57</v>
      </c>
      <c r="B52" s="7">
        <v>3</v>
      </c>
      <c r="C52" s="7">
        <v>4</v>
      </c>
      <c r="D52" s="47">
        <v>0</v>
      </c>
      <c r="E52" s="7">
        <v>0</v>
      </c>
      <c r="F52" s="7">
        <v>0</v>
      </c>
      <c r="G52" s="7">
        <v>0</v>
      </c>
      <c r="H52" s="7">
        <v>0</v>
      </c>
      <c r="I52" s="7">
        <v>0</v>
      </c>
      <c r="J52" s="7">
        <v>0</v>
      </c>
      <c r="K52" s="7">
        <v>0</v>
      </c>
      <c r="L52" s="41">
        <f t="shared" si="1"/>
        <v>7</v>
      </c>
      <c r="M52" s="49" t="s">
        <v>110</v>
      </c>
      <c r="N52" s="113">
        <v>0</v>
      </c>
    </row>
    <row r="53" spans="1:14" x14ac:dyDescent="0.25">
      <c r="A53" s="50" t="s">
        <v>58</v>
      </c>
      <c r="B53" s="7">
        <v>0</v>
      </c>
      <c r="C53" s="7">
        <v>0</v>
      </c>
      <c r="D53" s="47">
        <v>0</v>
      </c>
      <c r="E53" s="7">
        <v>0</v>
      </c>
      <c r="F53" s="7">
        <v>0</v>
      </c>
      <c r="G53" s="7">
        <v>0</v>
      </c>
      <c r="H53" s="7">
        <v>0</v>
      </c>
      <c r="I53" s="7">
        <v>0</v>
      </c>
      <c r="J53" s="7">
        <v>0</v>
      </c>
      <c r="K53" s="7">
        <v>0</v>
      </c>
      <c r="L53" s="41">
        <f t="shared" si="1"/>
        <v>0</v>
      </c>
      <c r="M53" s="49" t="s">
        <v>109</v>
      </c>
      <c r="N53" s="113">
        <v>0</v>
      </c>
    </row>
    <row r="54" spans="1:14" x14ac:dyDescent="0.25">
      <c r="A54" s="50" t="s">
        <v>59</v>
      </c>
      <c r="B54" s="7">
        <v>6</v>
      </c>
      <c r="C54" s="7">
        <v>7</v>
      </c>
      <c r="D54" s="47">
        <v>0</v>
      </c>
      <c r="E54" s="7">
        <v>0</v>
      </c>
      <c r="F54" s="7">
        <v>0</v>
      </c>
      <c r="G54" s="7">
        <v>0</v>
      </c>
      <c r="H54" s="7">
        <v>0</v>
      </c>
      <c r="I54" s="7">
        <v>0</v>
      </c>
      <c r="J54" s="7">
        <v>0</v>
      </c>
      <c r="K54" s="7">
        <v>0</v>
      </c>
      <c r="L54" s="41">
        <f t="shared" si="1"/>
        <v>13</v>
      </c>
      <c r="M54" s="49" t="s">
        <v>110</v>
      </c>
      <c r="N54" s="113">
        <v>0</v>
      </c>
    </row>
    <row r="55" spans="1:14" x14ac:dyDescent="0.25">
      <c r="A55" s="50" t="s">
        <v>60</v>
      </c>
      <c r="B55" s="7">
        <v>1</v>
      </c>
      <c r="C55" s="7">
        <v>8</v>
      </c>
      <c r="D55" s="47">
        <v>0</v>
      </c>
      <c r="E55" s="7">
        <v>0</v>
      </c>
      <c r="F55" s="7">
        <v>0</v>
      </c>
      <c r="G55" s="7">
        <v>0</v>
      </c>
      <c r="H55" s="7">
        <v>0</v>
      </c>
      <c r="I55" s="7">
        <v>0</v>
      </c>
      <c r="J55" s="7">
        <v>0</v>
      </c>
      <c r="K55" s="7">
        <v>0</v>
      </c>
      <c r="L55" s="41">
        <f t="shared" si="1"/>
        <v>9</v>
      </c>
      <c r="M55" s="49" t="s">
        <v>110</v>
      </c>
      <c r="N55" s="113">
        <v>0</v>
      </c>
    </row>
    <row r="56" spans="1:14" x14ac:dyDescent="0.25">
      <c r="A56" s="50" t="s">
        <v>61</v>
      </c>
      <c r="B56" s="7">
        <v>2</v>
      </c>
      <c r="C56" s="7">
        <v>5</v>
      </c>
      <c r="D56" s="47">
        <v>0</v>
      </c>
      <c r="E56" s="7">
        <v>0</v>
      </c>
      <c r="F56" s="7">
        <v>0</v>
      </c>
      <c r="G56" s="7">
        <v>0</v>
      </c>
      <c r="H56" s="7">
        <v>0</v>
      </c>
      <c r="I56" s="7">
        <v>0</v>
      </c>
      <c r="J56" s="7">
        <v>0</v>
      </c>
      <c r="K56" s="7">
        <v>0</v>
      </c>
      <c r="L56" s="41">
        <f t="shared" si="1"/>
        <v>7</v>
      </c>
      <c r="M56" s="49" t="s">
        <v>110</v>
      </c>
      <c r="N56" s="113">
        <v>0</v>
      </c>
    </row>
    <row r="57" spans="1:14" x14ac:dyDescent="0.25">
      <c r="A57" s="50" t="s">
        <v>62</v>
      </c>
      <c r="B57" s="7">
        <v>0</v>
      </c>
      <c r="C57" s="7">
        <v>1</v>
      </c>
      <c r="D57" s="47">
        <v>0</v>
      </c>
      <c r="E57" s="7">
        <v>0</v>
      </c>
      <c r="F57" s="7">
        <v>0</v>
      </c>
      <c r="G57" s="7">
        <v>0</v>
      </c>
      <c r="H57" s="7">
        <v>0</v>
      </c>
      <c r="I57" s="7">
        <v>0</v>
      </c>
      <c r="J57" s="7">
        <v>0</v>
      </c>
      <c r="K57" s="7">
        <v>0</v>
      </c>
      <c r="L57" s="41">
        <f t="shared" si="1"/>
        <v>1</v>
      </c>
      <c r="M57" s="49" t="s">
        <v>110</v>
      </c>
      <c r="N57" s="113">
        <v>0</v>
      </c>
    </row>
    <row r="58" spans="1:14" x14ac:dyDescent="0.25">
      <c r="A58" s="50" t="s">
        <v>63</v>
      </c>
      <c r="B58" s="7">
        <v>0</v>
      </c>
      <c r="C58" s="7">
        <v>0</v>
      </c>
      <c r="D58" s="47">
        <v>0</v>
      </c>
      <c r="E58" s="7">
        <v>0</v>
      </c>
      <c r="F58" s="7">
        <v>0</v>
      </c>
      <c r="G58" s="7">
        <v>0</v>
      </c>
      <c r="H58" s="7">
        <v>0</v>
      </c>
      <c r="I58" s="7">
        <v>0</v>
      </c>
      <c r="J58" s="7">
        <v>0</v>
      </c>
      <c r="K58" s="7">
        <v>0</v>
      </c>
      <c r="L58" s="41">
        <f t="shared" si="1"/>
        <v>0</v>
      </c>
      <c r="M58" s="49" t="s">
        <v>110</v>
      </c>
      <c r="N58" s="113">
        <v>0</v>
      </c>
    </row>
    <row r="59" spans="1:14" x14ac:dyDescent="0.25">
      <c r="A59" s="50" t="s">
        <v>64</v>
      </c>
      <c r="B59" s="7">
        <v>0</v>
      </c>
      <c r="C59" s="7">
        <v>1</v>
      </c>
      <c r="D59" s="47">
        <v>0</v>
      </c>
      <c r="E59" s="7">
        <v>0</v>
      </c>
      <c r="F59" s="7">
        <v>0</v>
      </c>
      <c r="G59" s="7">
        <v>0</v>
      </c>
      <c r="H59" s="7">
        <v>0</v>
      </c>
      <c r="I59" s="7">
        <v>0</v>
      </c>
      <c r="J59" s="7">
        <v>0</v>
      </c>
      <c r="K59" s="7">
        <v>0</v>
      </c>
      <c r="L59" s="41">
        <f t="shared" si="1"/>
        <v>1</v>
      </c>
      <c r="M59" s="49" t="s">
        <v>110</v>
      </c>
      <c r="N59" s="113">
        <v>0</v>
      </c>
    </row>
    <row r="60" spans="1:14" x14ac:dyDescent="0.25">
      <c r="A60" s="50" t="s">
        <v>65</v>
      </c>
      <c r="B60" s="7">
        <v>8</v>
      </c>
      <c r="C60" s="7">
        <v>0</v>
      </c>
      <c r="D60" s="47">
        <v>0</v>
      </c>
      <c r="E60" s="7">
        <v>0</v>
      </c>
      <c r="F60" s="7">
        <v>0</v>
      </c>
      <c r="G60" s="7">
        <v>0</v>
      </c>
      <c r="H60" s="7">
        <v>0</v>
      </c>
      <c r="I60" s="7">
        <v>0</v>
      </c>
      <c r="J60" s="7">
        <v>0</v>
      </c>
      <c r="K60" s="7">
        <v>0</v>
      </c>
      <c r="L60" s="41">
        <f t="shared" si="1"/>
        <v>8</v>
      </c>
      <c r="M60" s="49" t="s">
        <v>110</v>
      </c>
      <c r="N60" s="113">
        <v>0</v>
      </c>
    </row>
    <row r="61" spans="1:14" x14ac:dyDescent="0.25">
      <c r="A61" s="50" t="s">
        <v>66</v>
      </c>
      <c r="B61" s="7">
        <v>1</v>
      </c>
      <c r="C61" s="7">
        <v>4</v>
      </c>
      <c r="D61" s="47">
        <v>1</v>
      </c>
      <c r="E61" s="7">
        <v>0</v>
      </c>
      <c r="F61" s="7">
        <v>0</v>
      </c>
      <c r="G61" s="7">
        <v>0</v>
      </c>
      <c r="H61" s="7">
        <v>0</v>
      </c>
      <c r="I61" s="7">
        <v>0</v>
      </c>
      <c r="J61" s="7">
        <v>0</v>
      </c>
      <c r="K61" s="7">
        <v>0</v>
      </c>
      <c r="L61" s="41">
        <f t="shared" si="1"/>
        <v>6</v>
      </c>
      <c r="M61" s="49" t="s">
        <v>109</v>
      </c>
      <c r="N61" s="113">
        <v>6</v>
      </c>
    </row>
    <row r="62" spans="1:14" x14ac:dyDescent="0.25">
      <c r="A62" s="50" t="s">
        <v>67</v>
      </c>
      <c r="B62" s="7">
        <v>2</v>
      </c>
      <c r="C62" s="7">
        <v>2</v>
      </c>
      <c r="D62" s="47">
        <v>0</v>
      </c>
      <c r="E62" s="7">
        <v>0</v>
      </c>
      <c r="F62" s="7">
        <v>0</v>
      </c>
      <c r="G62" s="7">
        <v>0</v>
      </c>
      <c r="H62" s="7">
        <v>0</v>
      </c>
      <c r="I62" s="7">
        <v>0</v>
      </c>
      <c r="J62" s="7">
        <v>0</v>
      </c>
      <c r="K62" s="7">
        <v>0</v>
      </c>
      <c r="L62" s="41">
        <f t="shared" si="1"/>
        <v>4</v>
      </c>
      <c r="M62" s="49" t="s">
        <v>110</v>
      </c>
      <c r="N62" s="113">
        <v>0</v>
      </c>
    </row>
    <row r="63" spans="1:14" x14ac:dyDescent="0.25">
      <c r="A63" s="50" t="s">
        <v>68</v>
      </c>
      <c r="B63" s="7">
        <v>0</v>
      </c>
      <c r="C63" s="7">
        <v>6</v>
      </c>
      <c r="D63" s="47">
        <v>0</v>
      </c>
      <c r="E63" s="7">
        <v>0</v>
      </c>
      <c r="F63" s="7">
        <v>0</v>
      </c>
      <c r="G63" s="7">
        <v>0</v>
      </c>
      <c r="H63" s="7">
        <v>0</v>
      </c>
      <c r="I63" s="7">
        <v>0</v>
      </c>
      <c r="J63" s="7">
        <v>0</v>
      </c>
      <c r="K63" s="7">
        <v>0</v>
      </c>
      <c r="L63" s="41">
        <f t="shared" si="1"/>
        <v>6</v>
      </c>
      <c r="M63" s="49" t="s">
        <v>110</v>
      </c>
      <c r="N63" s="113">
        <v>0</v>
      </c>
    </row>
    <row r="64" spans="1:14" x14ac:dyDescent="0.25">
      <c r="A64" s="50" t="s">
        <v>69</v>
      </c>
      <c r="B64" s="7">
        <v>0</v>
      </c>
      <c r="C64" s="7">
        <v>2</v>
      </c>
      <c r="D64" s="47">
        <v>0</v>
      </c>
      <c r="E64" s="7">
        <v>0</v>
      </c>
      <c r="F64" s="7">
        <v>0</v>
      </c>
      <c r="G64" s="7">
        <v>0</v>
      </c>
      <c r="H64" s="7">
        <v>0</v>
      </c>
      <c r="I64" s="7">
        <v>0</v>
      </c>
      <c r="J64" s="7">
        <v>0</v>
      </c>
      <c r="K64" s="7">
        <v>0</v>
      </c>
      <c r="L64" s="41">
        <f t="shared" si="1"/>
        <v>2</v>
      </c>
      <c r="M64" s="49" t="s">
        <v>109</v>
      </c>
      <c r="N64" s="113">
        <v>2</v>
      </c>
    </row>
    <row r="65" spans="1:14" x14ac:dyDescent="0.25">
      <c r="A65" s="50" t="s">
        <v>70</v>
      </c>
      <c r="B65" s="7">
        <v>4</v>
      </c>
      <c r="C65" s="7">
        <v>21</v>
      </c>
      <c r="D65" s="47">
        <v>0</v>
      </c>
      <c r="E65" s="7">
        <v>0</v>
      </c>
      <c r="F65" s="7">
        <v>0</v>
      </c>
      <c r="G65" s="7">
        <v>0</v>
      </c>
      <c r="H65" s="7">
        <v>0</v>
      </c>
      <c r="I65" s="7">
        <v>2</v>
      </c>
      <c r="J65" s="7">
        <v>0</v>
      </c>
      <c r="K65" s="7">
        <v>0</v>
      </c>
      <c r="L65" s="41">
        <f t="shared" si="1"/>
        <v>27</v>
      </c>
      <c r="M65" s="49" t="s">
        <v>109</v>
      </c>
      <c r="N65" s="113">
        <v>14</v>
      </c>
    </row>
    <row r="66" spans="1:14" x14ac:dyDescent="0.25">
      <c r="A66" s="50" t="s">
        <v>71</v>
      </c>
      <c r="B66" s="7">
        <v>0</v>
      </c>
      <c r="C66" s="7">
        <v>9</v>
      </c>
      <c r="D66" s="47">
        <v>0</v>
      </c>
      <c r="E66" s="7">
        <v>0</v>
      </c>
      <c r="F66" s="7">
        <v>0</v>
      </c>
      <c r="G66" s="7">
        <v>0</v>
      </c>
      <c r="H66" s="7">
        <v>0</v>
      </c>
      <c r="I66" s="7">
        <v>0</v>
      </c>
      <c r="J66" s="7">
        <v>0</v>
      </c>
      <c r="K66" s="7">
        <v>0</v>
      </c>
      <c r="L66" s="41">
        <f t="shared" si="1"/>
        <v>9</v>
      </c>
      <c r="M66" s="49" t="s">
        <v>109</v>
      </c>
      <c r="N66" s="113">
        <v>9</v>
      </c>
    </row>
    <row r="67" spans="1:14" x14ac:dyDescent="0.25">
      <c r="A67" s="9" t="s">
        <v>6</v>
      </c>
      <c r="B67" s="5">
        <f>SUM(B3:B66)</f>
        <v>319</v>
      </c>
      <c r="C67" s="5">
        <f>SUM(C3:C66)</f>
        <v>425</v>
      </c>
      <c r="D67" s="48">
        <f t="shared" ref="D67:K67" si="2">SUM(D3:D66)</f>
        <v>2</v>
      </c>
      <c r="E67" s="46">
        <f t="shared" si="2"/>
        <v>0</v>
      </c>
      <c r="F67" s="46">
        <f t="shared" si="2"/>
        <v>0</v>
      </c>
      <c r="G67" s="46">
        <f t="shared" si="2"/>
        <v>0</v>
      </c>
      <c r="H67" s="46">
        <f t="shared" si="2"/>
        <v>0</v>
      </c>
      <c r="I67" s="46">
        <f t="shared" si="2"/>
        <v>4</v>
      </c>
      <c r="J67" s="46">
        <f t="shared" si="2"/>
        <v>0</v>
      </c>
      <c r="K67" s="46">
        <f t="shared" si="2"/>
        <v>0</v>
      </c>
      <c r="L67" s="42">
        <f>SUM(L3:L66)</f>
        <v>750</v>
      </c>
      <c r="M67" s="43">
        <v>21</v>
      </c>
      <c r="N67" s="114">
        <f>SUM(N3:N66)</f>
        <v>135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dimension ref="A1:M39"/>
  <sheetViews>
    <sheetView workbookViewId="0">
      <pane ySplit="2" topLeftCell="A3" activePane="bottomLeft" state="frozen"/>
      <selection activeCell="F67" sqref="F67"/>
      <selection pane="bottomLeft" activeCell="A3" sqref="A3"/>
    </sheetView>
  </sheetViews>
  <sheetFormatPr defaultColWidth="14.28515625" defaultRowHeight="15" x14ac:dyDescent="0.25"/>
  <cols>
    <col min="1" max="1" width="20.42578125" style="10" customWidth="1"/>
    <col min="2" max="11" width="27.5703125" style="10" customWidth="1"/>
    <col min="12" max="12" width="14.28515625" style="10"/>
    <col min="13" max="13" width="28.28515625" style="10" customWidth="1"/>
    <col min="14" max="16384" width="14.28515625" style="10"/>
  </cols>
  <sheetData>
    <row r="1" spans="1:13" x14ac:dyDescent="0.25">
      <c r="A1" s="42" t="s">
        <v>85</v>
      </c>
      <c r="B1" s="90"/>
      <c r="C1" s="82"/>
      <c r="D1" s="82"/>
      <c r="E1" s="82"/>
      <c r="F1" s="82"/>
      <c r="G1" s="82"/>
      <c r="H1" s="82"/>
      <c r="I1" s="82"/>
      <c r="J1" s="82"/>
      <c r="K1" s="83"/>
      <c r="L1" s="90"/>
      <c r="M1" s="90"/>
    </row>
    <row r="2" spans="1:13" ht="30" x14ac:dyDescent="0.25">
      <c r="A2" s="94" t="s">
        <v>72</v>
      </c>
      <c r="B2" s="6" t="s">
        <v>1</v>
      </c>
      <c r="C2" s="74" t="s">
        <v>2</v>
      </c>
      <c r="D2" s="121" t="s">
        <v>99</v>
      </c>
      <c r="E2" s="122" t="s">
        <v>100</v>
      </c>
      <c r="F2" s="122" t="s">
        <v>101</v>
      </c>
      <c r="G2" s="122" t="s">
        <v>102</v>
      </c>
      <c r="H2" s="122" t="s">
        <v>103</v>
      </c>
      <c r="I2" s="122" t="s">
        <v>107</v>
      </c>
      <c r="J2" s="122" t="s">
        <v>105</v>
      </c>
      <c r="K2" s="122" t="s">
        <v>106</v>
      </c>
      <c r="L2" s="5" t="s">
        <v>3</v>
      </c>
      <c r="M2" s="123" t="s">
        <v>164</v>
      </c>
    </row>
    <row r="3" spans="1:13" x14ac:dyDescent="0.25">
      <c r="A3" s="14" t="s">
        <v>75</v>
      </c>
      <c r="B3" s="8">
        <v>168</v>
      </c>
      <c r="C3" s="67">
        <v>204</v>
      </c>
      <c r="D3" s="71">
        <v>1</v>
      </c>
      <c r="E3" s="8">
        <v>0</v>
      </c>
      <c r="F3" s="8">
        <v>0</v>
      </c>
      <c r="G3" s="8">
        <v>0</v>
      </c>
      <c r="H3" s="8">
        <v>0</v>
      </c>
      <c r="I3" s="8">
        <v>2</v>
      </c>
      <c r="J3" s="8">
        <v>0</v>
      </c>
      <c r="K3" s="8">
        <v>0</v>
      </c>
      <c r="L3" s="8">
        <f>SUM(B3:K3)</f>
        <v>375</v>
      </c>
      <c r="M3" s="116">
        <v>72</v>
      </c>
    </row>
    <row r="4" spans="1:13" x14ac:dyDescent="0.25">
      <c r="A4" s="17" t="s">
        <v>76</v>
      </c>
      <c r="B4" s="23">
        <v>0</v>
      </c>
      <c r="C4" s="75">
        <v>0</v>
      </c>
      <c r="D4" s="72">
        <v>0</v>
      </c>
      <c r="E4" s="23">
        <v>0</v>
      </c>
      <c r="F4" s="23">
        <v>0</v>
      </c>
      <c r="G4" s="23">
        <v>0</v>
      </c>
      <c r="H4" s="23">
        <v>0</v>
      </c>
      <c r="I4" s="23">
        <v>0</v>
      </c>
      <c r="J4" s="23">
        <v>0</v>
      </c>
      <c r="K4" s="23">
        <v>0</v>
      </c>
      <c r="L4" s="66">
        <f>SUM(B4:K4)</f>
        <v>0</v>
      </c>
      <c r="M4" s="117">
        <v>0</v>
      </c>
    </row>
    <row r="5" spans="1:13" x14ac:dyDescent="0.25">
      <c r="A5" s="17" t="s">
        <v>77</v>
      </c>
      <c r="B5" s="23">
        <v>7</v>
      </c>
      <c r="C5" s="75">
        <v>5</v>
      </c>
      <c r="D5" s="72">
        <v>0</v>
      </c>
      <c r="E5" s="23">
        <v>0</v>
      </c>
      <c r="F5" s="23">
        <v>0</v>
      </c>
      <c r="G5" s="23">
        <v>0</v>
      </c>
      <c r="H5" s="23">
        <v>0</v>
      </c>
      <c r="I5" s="23">
        <v>0</v>
      </c>
      <c r="J5" s="23">
        <v>0</v>
      </c>
      <c r="K5" s="23">
        <v>0</v>
      </c>
      <c r="L5" s="66">
        <f t="shared" ref="L5:L38" si="0">SUM(B5:K5)</f>
        <v>12</v>
      </c>
      <c r="M5" s="117">
        <v>3</v>
      </c>
    </row>
    <row r="6" spans="1:13" x14ac:dyDescent="0.25">
      <c r="A6" s="17" t="s">
        <v>78</v>
      </c>
      <c r="B6" s="23">
        <v>13</v>
      </c>
      <c r="C6" s="75">
        <v>6</v>
      </c>
      <c r="D6" s="72">
        <v>0</v>
      </c>
      <c r="E6" s="23">
        <v>0</v>
      </c>
      <c r="F6" s="23">
        <v>0</v>
      </c>
      <c r="G6" s="23">
        <v>0</v>
      </c>
      <c r="H6" s="23">
        <v>0</v>
      </c>
      <c r="I6" s="23">
        <v>0</v>
      </c>
      <c r="J6" s="23">
        <v>0</v>
      </c>
      <c r="K6" s="23">
        <v>0</v>
      </c>
      <c r="L6" s="66">
        <f t="shared" si="0"/>
        <v>19</v>
      </c>
      <c r="M6" s="117">
        <v>3</v>
      </c>
    </row>
    <row r="7" spans="1:13" x14ac:dyDescent="0.25">
      <c r="A7" s="17" t="s">
        <v>79</v>
      </c>
      <c r="B7" s="23">
        <v>17</v>
      </c>
      <c r="C7" s="75">
        <v>13</v>
      </c>
      <c r="D7" s="72">
        <v>1</v>
      </c>
      <c r="E7" s="23">
        <v>0</v>
      </c>
      <c r="F7" s="23">
        <v>0</v>
      </c>
      <c r="G7" s="23">
        <v>0</v>
      </c>
      <c r="H7" s="23">
        <v>0</v>
      </c>
      <c r="I7" s="23">
        <v>1</v>
      </c>
      <c r="J7" s="23">
        <v>0</v>
      </c>
      <c r="K7" s="23">
        <v>0</v>
      </c>
      <c r="L7" s="66">
        <f t="shared" si="0"/>
        <v>32</v>
      </c>
      <c r="M7" s="117">
        <v>5</v>
      </c>
    </row>
    <row r="8" spans="1:13" x14ac:dyDescent="0.25">
      <c r="A8" s="17" t="s">
        <v>80</v>
      </c>
      <c r="B8" s="23">
        <v>13</v>
      </c>
      <c r="C8" s="75">
        <v>18</v>
      </c>
      <c r="D8" s="72">
        <v>0</v>
      </c>
      <c r="E8" s="23">
        <v>0</v>
      </c>
      <c r="F8" s="23">
        <v>0</v>
      </c>
      <c r="G8" s="23">
        <v>0</v>
      </c>
      <c r="H8" s="23">
        <v>0</v>
      </c>
      <c r="I8" s="23">
        <v>1</v>
      </c>
      <c r="J8" s="23">
        <v>0</v>
      </c>
      <c r="K8" s="23">
        <v>0</v>
      </c>
      <c r="L8" s="66">
        <f t="shared" si="0"/>
        <v>32</v>
      </c>
      <c r="M8" s="117">
        <v>5</v>
      </c>
    </row>
    <row r="9" spans="1:13" x14ac:dyDescent="0.25">
      <c r="A9" s="17" t="s">
        <v>81</v>
      </c>
      <c r="B9" s="23">
        <v>30</v>
      </c>
      <c r="C9" s="75">
        <v>40</v>
      </c>
      <c r="D9" s="72">
        <v>0</v>
      </c>
      <c r="E9" s="23">
        <v>0</v>
      </c>
      <c r="F9" s="23">
        <v>0</v>
      </c>
      <c r="G9" s="23">
        <v>0</v>
      </c>
      <c r="H9" s="23">
        <v>0</v>
      </c>
      <c r="I9" s="23">
        <v>0</v>
      </c>
      <c r="J9" s="23">
        <v>0</v>
      </c>
      <c r="K9" s="23">
        <v>0</v>
      </c>
      <c r="L9" s="66">
        <f t="shared" si="0"/>
        <v>70</v>
      </c>
      <c r="M9" s="117">
        <v>11</v>
      </c>
    </row>
    <row r="10" spans="1:13" x14ac:dyDescent="0.25">
      <c r="A10" s="17" t="s">
        <v>82</v>
      </c>
      <c r="B10" s="23">
        <v>46</v>
      </c>
      <c r="C10" s="75">
        <v>66</v>
      </c>
      <c r="D10" s="72">
        <v>0</v>
      </c>
      <c r="E10" s="23">
        <v>0</v>
      </c>
      <c r="F10" s="23">
        <v>0</v>
      </c>
      <c r="G10" s="23">
        <v>0</v>
      </c>
      <c r="H10" s="23">
        <v>0</v>
      </c>
      <c r="I10" s="23">
        <v>0</v>
      </c>
      <c r="J10" s="23">
        <v>0</v>
      </c>
      <c r="K10" s="23">
        <v>0</v>
      </c>
      <c r="L10" s="66">
        <f t="shared" si="0"/>
        <v>112</v>
      </c>
      <c r="M10" s="117">
        <v>24</v>
      </c>
    </row>
    <row r="11" spans="1:13" x14ac:dyDescent="0.25">
      <c r="A11" s="17" t="s">
        <v>83</v>
      </c>
      <c r="B11" s="23">
        <v>42</v>
      </c>
      <c r="C11" s="75">
        <v>56</v>
      </c>
      <c r="D11" s="72">
        <v>0</v>
      </c>
      <c r="E11" s="23">
        <v>0</v>
      </c>
      <c r="F11" s="23">
        <v>0</v>
      </c>
      <c r="G11" s="23">
        <v>0</v>
      </c>
      <c r="H11" s="23">
        <v>0</v>
      </c>
      <c r="I11" s="23">
        <v>0</v>
      </c>
      <c r="J11" s="23">
        <v>0</v>
      </c>
      <c r="K11" s="23">
        <v>0</v>
      </c>
      <c r="L11" s="66">
        <f t="shared" si="0"/>
        <v>98</v>
      </c>
      <c r="M11" s="117">
        <v>21</v>
      </c>
    </row>
    <row r="12" spans="1:13" x14ac:dyDescent="0.25">
      <c r="A12" s="14" t="s">
        <v>84</v>
      </c>
      <c r="B12" s="8">
        <v>143</v>
      </c>
      <c r="C12" s="67">
        <v>215</v>
      </c>
      <c r="D12" s="71">
        <v>1</v>
      </c>
      <c r="E12" s="8">
        <v>0</v>
      </c>
      <c r="F12" s="8">
        <v>0</v>
      </c>
      <c r="G12" s="8">
        <v>0</v>
      </c>
      <c r="H12" s="8">
        <v>0</v>
      </c>
      <c r="I12" s="8">
        <v>2</v>
      </c>
      <c r="J12" s="8">
        <v>0</v>
      </c>
      <c r="K12" s="8">
        <v>0</v>
      </c>
      <c r="L12" s="8">
        <f t="shared" si="0"/>
        <v>361</v>
      </c>
      <c r="M12" s="116">
        <v>61</v>
      </c>
    </row>
    <row r="13" spans="1:13" x14ac:dyDescent="0.25">
      <c r="A13" s="17" t="s">
        <v>76</v>
      </c>
      <c r="B13" s="23">
        <v>0</v>
      </c>
      <c r="C13" s="75">
        <v>0</v>
      </c>
      <c r="D13" s="72">
        <v>0</v>
      </c>
      <c r="E13" s="23">
        <v>0</v>
      </c>
      <c r="F13" s="23">
        <v>0</v>
      </c>
      <c r="G13" s="23">
        <v>0</v>
      </c>
      <c r="H13" s="23">
        <v>0</v>
      </c>
      <c r="I13" s="23">
        <v>0</v>
      </c>
      <c r="J13" s="23">
        <v>0</v>
      </c>
      <c r="K13" s="23">
        <v>0</v>
      </c>
      <c r="L13" s="66">
        <f t="shared" si="0"/>
        <v>0</v>
      </c>
      <c r="M13" s="117">
        <v>0</v>
      </c>
    </row>
    <row r="14" spans="1:13" x14ac:dyDescent="0.25">
      <c r="A14" s="17" t="s">
        <v>77</v>
      </c>
      <c r="B14" s="23">
        <v>6</v>
      </c>
      <c r="C14" s="75">
        <v>3</v>
      </c>
      <c r="D14" s="72">
        <v>0</v>
      </c>
      <c r="E14" s="23">
        <v>0</v>
      </c>
      <c r="F14" s="23">
        <v>0</v>
      </c>
      <c r="G14" s="23">
        <v>0</v>
      </c>
      <c r="H14" s="23">
        <v>0</v>
      </c>
      <c r="I14" s="23">
        <v>0</v>
      </c>
      <c r="J14" s="23">
        <v>0</v>
      </c>
      <c r="K14" s="23">
        <v>0</v>
      </c>
      <c r="L14" s="66">
        <f t="shared" si="0"/>
        <v>9</v>
      </c>
      <c r="M14" s="117">
        <v>2</v>
      </c>
    </row>
    <row r="15" spans="1:13" x14ac:dyDescent="0.25">
      <c r="A15" s="17" t="s">
        <v>78</v>
      </c>
      <c r="B15" s="23">
        <v>16</v>
      </c>
      <c r="C15" s="75">
        <v>12</v>
      </c>
      <c r="D15" s="72">
        <v>0</v>
      </c>
      <c r="E15" s="23">
        <v>0</v>
      </c>
      <c r="F15" s="23">
        <v>0</v>
      </c>
      <c r="G15" s="23">
        <v>0</v>
      </c>
      <c r="H15" s="23">
        <v>0</v>
      </c>
      <c r="I15" s="23">
        <v>1</v>
      </c>
      <c r="J15" s="23">
        <v>0</v>
      </c>
      <c r="K15" s="23">
        <v>0</v>
      </c>
      <c r="L15" s="66">
        <f t="shared" si="0"/>
        <v>29</v>
      </c>
      <c r="M15" s="117">
        <v>3</v>
      </c>
    </row>
    <row r="16" spans="1:13" x14ac:dyDescent="0.25">
      <c r="A16" s="17" t="s">
        <v>79</v>
      </c>
      <c r="B16" s="23">
        <v>18</v>
      </c>
      <c r="C16" s="75">
        <v>19</v>
      </c>
      <c r="D16" s="72">
        <v>0</v>
      </c>
      <c r="E16" s="23">
        <v>0</v>
      </c>
      <c r="F16" s="23">
        <v>0</v>
      </c>
      <c r="G16" s="23">
        <v>0</v>
      </c>
      <c r="H16" s="23">
        <v>0</v>
      </c>
      <c r="I16" s="23">
        <v>1</v>
      </c>
      <c r="J16" s="23">
        <v>0</v>
      </c>
      <c r="K16" s="23">
        <v>0</v>
      </c>
      <c r="L16" s="66">
        <f t="shared" si="0"/>
        <v>38</v>
      </c>
      <c r="M16" s="117">
        <v>6</v>
      </c>
    </row>
    <row r="17" spans="1:13" x14ac:dyDescent="0.25">
      <c r="A17" s="17" t="s">
        <v>80</v>
      </c>
      <c r="B17" s="23">
        <v>5</v>
      </c>
      <c r="C17" s="75">
        <v>23</v>
      </c>
      <c r="D17" s="72">
        <v>1</v>
      </c>
      <c r="E17" s="23">
        <v>0</v>
      </c>
      <c r="F17" s="23">
        <v>0</v>
      </c>
      <c r="G17" s="23">
        <v>0</v>
      </c>
      <c r="H17" s="23">
        <v>0</v>
      </c>
      <c r="I17" s="23">
        <v>0</v>
      </c>
      <c r="J17" s="23">
        <v>0</v>
      </c>
      <c r="K17" s="23">
        <v>0</v>
      </c>
      <c r="L17" s="66">
        <f t="shared" si="0"/>
        <v>29</v>
      </c>
      <c r="M17" s="117">
        <v>6</v>
      </c>
    </row>
    <row r="18" spans="1:13" x14ac:dyDescent="0.25">
      <c r="A18" s="17" t="s">
        <v>81</v>
      </c>
      <c r="B18" s="23">
        <v>30</v>
      </c>
      <c r="C18" s="75">
        <v>41</v>
      </c>
      <c r="D18" s="72">
        <v>0</v>
      </c>
      <c r="E18" s="23">
        <v>0</v>
      </c>
      <c r="F18" s="23">
        <v>0</v>
      </c>
      <c r="G18" s="23">
        <v>0</v>
      </c>
      <c r="H18" s="23">
        <v>0</v>
      </c>
      <c r="I18" s="23">
        <v>0</v>
      </c>
      <c r="J18" s="23">
        <v>0</v>
      </c>
      <c r="K18" s="23">
        <v>0</v>
      </c>
      <c r="L18" s="66">
        <f t="shared" si="0"/>
        <v>71</v>
      </c>
      <c r="M18" s="117">
        <v>15</v>
      </c>
    </row>
    <row r="19" spans="1:13" x14ac:dyDescent="0.25">
      <c r="A19" s="17" t="s">
        <v>82</v>
      </c>
      <c r="B19" s="23">
        <v>41</v>
      </c>
      <c r="C19" s="75">
        <v>67</v>
      </c>
      <c r="D19" s="72">
        <v>0</v>
      </c>
      <c r="E19" s="23">
        <v>0</v>
      </c>
      <c r="F19" s="23">
        <v>0</v>
      </c>
      <c r="G19" s="23">
        <v>0</v>
      </c>
      <c r="H19" s="23">
        <v>0</v>
      </c>
      <c r="I19" s="23">
        <v>0</v>
      </c>
      <c r="J19" s="23">
        <v>0</v>
      </c>
      <c r="K19" s="23">
        <v>0</v>
      </c>
      <c r="L19" s="66">
        <f t="shared" si="0"/>
        <v>108</v>
      </c>
      <c r="M19" s="117">
        <v>21</v>
      </c>
    </row>
    <row r="20" spans="1:13" x14ac:dyDescent="0.25">
      <c r="A20" s="17" t="s">
        <v>83</v>
      </c>
      <c r="B20" s="23">
        <v>27</v>
      </c>
      <c r="C20" s="75">
        <v>50</v>
      </c>
      <c r="D20" s="72">
        <v>0</v>
      </c>
      <c r="E20" s="23">
        <v>0</v>
      </c>
      <c r="F20" s="23">
        <v>0</v>
      </c>
      <c r="G20" s="23">
        <v>0</v>
      </c>
      <c r="H20" s="23">
        <v>0</v>
      </c>
      <c r="I20" s="23">
        <v>0</v>
      </c>
      <c r="J20" s="23">
        <v>0</v>
      </c>
      <c r="K20" s="23">
        <v>0</v>
      </c>
      <c r="L20" s="66">
        <f t="shared" si="0"/>
        <v>77</v>
      </c>
      <c r="M20" s="117">
        <v>8</v>
      </c>
    </row>
    <row r="21" spans="1:13" x14ac:dyDescent="0.25">
      <c r="A21" s="14" t="s">
        <v>98</v>
      </c>
      <c r="B21" s="8">
        <v>6</v>
      </c>
      <c r="C21" s="67">
        <v>3</v>
      </c>
      <c r="D21" s="71">
        <v>0</v>
      </c>
      <c r="E21" s="8">
        <v>0</v>
      </c>
      <c r="F21" s="8">
        <v>0</v>
      </c>
      <c r="G21" s="8">
        <v>0</v>
      </c>
      <c r="H21" s="8">
        <v>0</v>
      </c>
      <c r="I21" s="8">
        <v>0</v>
      </c>
      <c r="J21" s="8">
        <v>0</v>
      </c>
      <c r="K21" s="8">
        <v>0</v>
      </c>
      <c r="L21" s="8">
        <f t="shared" si="0"/>
        <v>9</v>
      </c>
      <c r="M21" s="116">
        <v>0</v>
      </c>
    </row>
    <row r="22" spans="1:13" x14ac:dyDescent="0.25">
      <c r="A22" s="17" t="s">
        <v>76</v>
      </c>
      <c r="B22" s="23">
        <v>0</v>
      </c>
      <c r="C22" s="75">
        <v>0</v>
      </c>
      <c r="D22" s="72">
        <v>0</v>
      </c>
      <c r="E22" s="23">
        <v>0</v>
      </c>
      <c r="F22" s="23">
        <v>0</v>
      </c>
      <c r="G22" s="23">
        <v>0</v>
      </c>
      <c r="H22" s="23">
        <v>0</v>
      </c>
      <c r="I22" s="23">
        <v>0</v>
      </c>
      <c r="J22" s="23">
        <v>0</v>
      </c>
      <c r="K22" s="23">
        <v>0</v>
      </c>
      <c r="L22" s="66">
        <f t="shared" si="0"/>
        <v>0</v>
      </c>
      <c r="M22" s="117">
        <v>0</v>
      </c>
    </row>
    <row r="23" spans="1:13" x14ac:dyDescent="0.25">
      <c r="A23" s="17" t="s">
        <v>77</v>
      </c>
      <c r="B23" s="23">
        <v>0</v>
      </c>
      <c r="C23" s="75">
        <v>0</v>
      </c>
      <c r="D23" s="72">
        <v>0</v>
      </c>
      <c r="E23" s="23">
        <v>0</v>
      </c>
      <c r="F23" s="23">
        <v>0</v>
      </c>
      <c r="G23" s="23">
        <v>0</v>
      </c>
      <c r="H23" s="23">
        <v>0</v>
      </c>
      <c r="I23" s="23">
        <v>0</v>
      </c>
      <c r="J23" s="23">
        <v>0</v>
      </c>
      <c r="K23" s="23">
        <v>0</v>
      </c>
      <c r="L23" s="66">
        <f t="shared" si="0"/>
        <v>0</v>
      </c>
      <c r="M23" s="117">
        <v>0</v>
      </c>
    </row>
    <row r="24" spans="1:13" x14ac:dyDescent="0.25">
      <c r="A24" s="17" t="s">
        <v>78</v>
      </c>
      <c r="B24" s="23">
        <v>0</v>
      </c>
      <c r="C24" s="75">
        <v>2</v>
      </c>
      <c r="D24" s="72">
        <v>0</v>
      </c>
      <c r="E24" s="23">
        <v>0</v>
      </c>
      <c r="F24" s="23">
        <v>0</v>
      </c>
      <c r="G24" s="23">
        <v>0</v>
      </c>
      <c r="H24" s="23">
        <v>0</v>
      </c>
      <c r="I24" s="23">
        <v>0</v>
      </c>
      <c r="J24" s="23">
        <v>0</v>
      </c>
      <c r="K24" s="23">
        <v>0</v>
      </c>
      <c r="L24" s="66">
        <f t="shared" si="0"/>
        <v>2</v>
      </c>
      <c r="M24" s="117">
        <v>0</v>
      </c>
    </row>
    <row r="25" spans="1:13" x14ac:dyDescent="0.25">
      <c r="A25" s="17" t="s">
        <v>79</v>
      </c>
      <c r="B25" s="23">
        <v>0</v>
      </c>
      <c r="C25" s="75">
        <v>0</v>
      </c>
      <c r="D25" s="72">
        <v>0</v>
      </c>
      <c r="E25" s="23">
        <v>0</v>
      </c>
      <c r="F25" s="23">
        <v>0</v>
      </c>
      <c r="G25" s="23">
        <v>0</v>
      </c>
      <c r="H25" s="23">
        <v>0</v>
      </c>
      <c r="I25" s="23">
        <v>0</v>
      </c>
      <c r="J25" s="23">
        <v>0</v>
      </c>
      <c r="K25" s="23">
        <v>0</v>
      </c>
      <c r="L25" s="66">
        <f t="shared" si="0"/>
        <v>0</v>
      </c>
      <c r="M25" s="117">
        <v>0</v>
      </c>
    </row>
    <row r="26" spans="1:13" x14ac:dyDescent="0.25">
      <c r="A26" s="17" t="s">
        <v>80</v>
      </c>
      <c r="B26" s="23">
        <v>0</v>
      </c>
      <c r="C26" s="75">
        <v>0</v>
      </c>
      <c r="D26" s="72">
        <v>0</v>
      </c>
      <c r="E26" s="23">
        <v>0</v>
      </c>
      <c r="F26" s="23">
        <v>0</v>
      </c>
      <c r="G26" s="23">
        <v>0</v>
      </c>
      <c r="H26" s="23">
        <v>0</v>
      </c>
      <c r="I26" s="23">
        <v>0</v>
      </c>
      <c r="J26" s="23">
        <v>0</v>
      </c>
      <c r="K26" s="23">
        <v>0</v>
      </c>
      <c r="L26" s="66">
        <f t="shared" si="0"/>
        <v>0</v>
      </c>
      <c r="M26" s="117">
        <v>0</v>
      </c>
    </row>
    <row r="27" spans="1:13" x14ac:dyDescent="0.25">
      <c r="A27" s="17" t="s">
        <v>81</v>
      </c>
      <c r="B27" s="23">
        <v>1</v>
      </c>
      <c r="C27" s="75">
        <v>0</v>
      </c>
      <c r="D27" s="72">
        <v>0</v>
      </c>
      <c r="E27" s="23">
        <v>0</v>
      </c>
      <c r="F27" s="23">
        <v>0</v>
      </c>
      <c r="G27" s="23">
        <v>0</v>
      </c>
      <c r="H27" s="23">
        <v>0</v>
      </c>
      <c r="I27" s="23">
        <v>0</v>
      </c>
      <c r="J27" s="23">
        <v>0</v>
      </c>
      <c r="K27" s="23">
        <v>0</v>
      </c>
      <c r="L27" s="66">
        <f t="shared" si="0"/>
        <v>1</v>
      </c>
      <c r="M27" s="117">
        <v>0</v>
      </c>
    </row>
    <row r="28" spans="1:13" x14ac:dyDescent="0.25">
      <c r="A28" s="17" t="s">
        <v>82</v>
      </c>
      <c r="B28" s="23">
        <v>4</v>
      </c>
      <c r="C28" s="75">
        <v>1</v>
      </c>
      <c r="D28" s="72">
        <v>0</v>
      </c>
      <c r="E28" s="23">
        <v>0</v>
      </c>
      <c r="F28" s="23">
        <v>0</v>
      </c>
      <c r="G28" s="23">
        <v>0</v>
      </c>
      <c r="H28" s="23">
        <v>0</v>
      </c>
      <c r="I28" s="23">
        <v>0</v>
      </c>
      <c r="J28" s="23">
        <v>0</v>
      </c>
      <c r="K28" s="23">
        <v>0</v>
      </c>
      <c r="L28" s="66">
        <f t="shared" si="0"/>
        <v>5</v>
      </c>
      <c r="M28" s="117">
        <v>0</v>
      </c>
    </row>
    <row r="29" spans="1:13" x14ac:dyDescent="0.25">
      <c r="A29" s="17" t="s">
        <v>83</v>
      </c>
      <c r="B29" s="23">
        <v>1</v>
      </c>
      <c r="C29" s="75">
        <v>0</v>
      </c>
      <c r="D29" s="72">
        <v>0</v>
      </c>
      <c r="E29" s="23">
        <v>0</v>
      </c>
      <c r="F29" s="23">
        <v>0</v>
      </c>
      <c r="G29" s="23">
        <v>0</v>
      </c>
      <c r="H29" s="23">
        <v>0</v>
      </c>
      <c r="I29" s="23">
        <v>0</v>
      </c>
      <c r="J29" s="23">
        <v>0</v>
      </c>
      <c r="K29" s="23">
        <v>0</v>
      </c>
      <c r="L29" s="66">
        <f t="shared" si="0"/>
        <v>1</v>
      </c>
      <c r="M29" s="117">
        <v>0</v>
      </c>
    </row>
    <row r="30" spans="1:13" x14ac:dyDescent="0.25">
      <c r="A30" s="14" t="s">
        <v>94</v>
      </c>
      <c r="B30" s="8">
        <v>2</v>
      </c>
      <c r="C30" s="67">
        <v>3</v>
      </c>
      <c r="D30" s="71">
        <v>0</v>
      </c>
      <c r="E30" s="8">
        <v>0</v>
      </c>
      <c r="F30" s="8">
        <v>0</v>
      </c>
      <c r="G30" s="8">
        <v>0</v>
      </c>
      <c r="H30" s="8">
        <v>0</v>
      </c>
      <c r="I30" s="8">
        <v>0</v>
      </c>
      <c r="J30" s="8">
        <v>0</v>
      </c>
      <c r="K30" s="8">
        <v>0</v>
      </c>
      <c r="L30" s="8">
        <f t="shared" si="0"/>
        <v>5</v>
      </c>
      <c r="M30" s="116">
        <v>2</v>
      </c>
    </row>
    <row r="31" spans="1:13" x14ac:dyDescent="0.25">
      <c r="A31" s="17" t="s">
        <v>76</v>
      </c>
      <c r="B31" s="23">
        <v>0</v>
      </c>
      <c r="C31" s="75">
        <v>0</v>
      </c>
      <c r="D31" s="72">
        <v>0</v>
      </c>
      <c r="E31" s="23">
        <v>0</v>
      </c>
      <c r="F31" s="23">
        <v>0</v>
      </c>
      <c r="G31" s="23">
        <v>0</v>
      </c>
      <c r="H31" s="23">
        <v>0</v>
      </c>
      <c r="I31" s="23">
        <v>0</v>
      </c>
      <c r="J31" s="23">
        <v>0</v>
      </c>
      <c r="K31" s="23">
        <v>0</v>
      </c>
      <c r="L31" s="66">
        <f t="shared" si="0"/>
        <v>0</v>
      </c>
      <c r="M31" s="117">
        <v>0</v>
      </c>
    </row>
    <row r="32" spans="1:13" x14ac:dyDescent="0.25">
      <c r="A32" s="17" t="s">
        <v>77</v>
      </c>
      <c r="B32" s="23">
        <v>1</v>
      </c>
      <c r="C32" s="75">
        <v>0</v>
      </c>
      <c r="D32" s="72">
        <v>0</v>
      </c>
      <c r="E32" s="23">
        <v>0</v>
      </c>
      <c r="F32" s="23">
        <v>0</v>
      </c>
      <c r="G32" s="23">
        <v>0</v>
      </c>
      <c r="H32" s="23">
        <v>0</v>
      </c>
      <c r="I32" s="23">
        <v>0</v>
      </c>
      <c r="J32" s="23">
        <v>0</v>
      </c>
      <c r="K32" s="23">
        <v>0</v>
      </c>
      <c r="L32" s="66">
        <f t="shared" si="0"/>
        <v>1</v>
      </c>
      <c r="M32" s="117">
        <v>0</v>
      </c>
    </row>
    <row r="33" spans="1:13" x14ac:dyDescent="0.25">
      <c r="A33" s="17" t="s">
        <v>78</v>
      </c>
      <c r="B33" s="23">
        <v>0</v>
      </c>
      <c r="C33" s="75">
        <v>0</v>
      </c>
      <c r="D33" s="72">
        <v>0</v>
      </c>
      <c r="E33" s="23">
        <v>0</v>
      </c>
      <c r="F33" s="23">
        <v>0</v>
      </c>
      <c r="G33" s="23">
        <v>0</v>
      </c>
      <c r="H33" s="23">
        <v>0</v>
      </c>
      <c r="I33" s="23">
        <v>0</v>
      </c>
      <c r="J33" s="23">
        <v>0</v>
      </c>
      <c r="K33" s="23">
        <v>0</v>
      </c>
      <c r="L33" s="66">
        <f t="shared" si="0"/>
        <v>0</v>
      </c>
      <c r="M33" s="117">
        <v>0</v>
      </c>
    </row>
    <row r="34" spans="1:13" x14ac:dyDescent="0.25">
      <c r="A34" s="17" t="s">
        <v>79</v>
      </c>
      <c r="B34" s="23">
        <v>1</v>
      </c>
      <c r="C34" s="75">
        <v>0</v>
      </c>
      <c r="D34" s="72">
        <v>0</v>
      </c>
      <c r="E34" s="23">
        <v>0</v>
      </c>
      <c r="F34" s="23">
        <v>0</v>
      </c>
      <c r="G34" s="23">
        <v>0</v>
      </c>
      <c r="H34" s="23">
        <v>0</v>
      </c>
      <c r="I34" s="23">
        <v>0</v>
      </c>
      <c r="J34" s="23">
        <v>0</v>
      </c>
      <c r="K34" s="23">
        <v>0</v>
      </c>
      <c r="L34" s="66">
        <f t="shared" si="0"/>
        <v>1</v>
      </c>
      <c r="M34" s="117">
        <v>0</v>
      </c>
    </row>
    <row r="35" spans="1:13" x14ac:dyDescent="0.25">
      <c r="A35" s="17" t="s">
        <v>80</v>
      </c>
      <c r="B35" s="23">
        <v>0</v>
      </c>
      <c r="C35" s="75">
        <v>0</v>
      </c>
      <c r="D35" s="72">
        <v>0</v>
      </c>
      <c r="E35" s="23">
        <v>0</v>
      </c>
      <c r="F35" s="23">
        <v>0</v>
      </c>
      <c r="G35" s="23">
        <v>0</v>
      </c>
      <c r="H35" s="23">
        <v>0</v>
      </c>
      <c r="I35" s="23">
        <v>0</v>
      </c>
      <c r="J35" s="23">
        <v>0</v>
      </c>
      <c r="K35" s="23">
        <v>0</v>
      </c>
      <c r="L35" s="66">
        <f t="shared" si="0"/>
        <v>0</v>
      </c>
      <c r="M35" s="117">
        <v>0</v>
      </c>
    </row>
    <row r="36" spans="1:13" x14ac:dyDescent="0.25">
      <c r="A36" s="17" t="s">
        <v>81</v>
      </c>
      <c r="B36" s="23">
        <v>0</v>
      </c>
      <c r="C36" s="75">
        <v>1</v>
      </c>
      <c r="D36" s="72">
        <v>0</v>
      </c>
      <c r="E36" s="23">
        <v>0</v>
      </c>
      <c r="F36" s="23">
        <v>0</v>
      </c>
      <c r="G36" s="23">
        <v>0</v>
      </c>
      <c r="H36" s="23">
        <v>0</v>
      </c>
      <c r="I36" s="23">
        <v>0</v>
      </c>
      <c r="J36" s="23">
        <v>0</v>
      </c>
      <c r="K36" s="23">
        <v>0</v>
      </c>
      <c r="L36" s="66">
        <f t="shared" si="0"/>
        <v>1</v>
      </c>
      <c r="M36" s="117">
        <v>0</v>
      </c>
    </row>
    <row r="37" spans="1:13" x14ac:dyDescent="0.25">
      <c r="A37" s="17" t="s">
        <v>82</v>
      </c>
      <c r="B37" s="23">
        <v>0</v>
      </c>
      <c r="C37" s="75">
        <v>2</v>
      </c>
      <c r="D37" s="72">
        <v>0</v>
      </c>
      <c r="E37" s="23">
        <v>0</v>
      </c>
      <c r="F37" s="23">
        <v>0</v>
      </c>
      <c r="G37" s="23">
        <v>0</v>
      </c>
      <c r="H37" s="23">
        <v>0</v>
      </c>
      <c r="I37" s="23">
        <v>0</v>
      </c>
      <c r="J37" s="23">
        <v>0</v>
      </c>
      <c r="K37" s="23">
        <v>0</v>
      </c>
      <c r="L37" s="66">
        <f t="shared" si="0"/>
        <v>2</v>
      </c>
      <c r="M37" s="117">
        <v>2</v>
      </c>
    </row>
    <row r="38" spans="1:13" x14ac:dyDescent="0.25">
      <c r="A38" s="17" t="s">
        <v>83</v>
      </c>
      <c r="B38" s="23">
        <v>0</v>
      </c>
      <c r="C38" s="75">
        <v>0</v>
      </c>
      <c r="D38" s="72">
        <v>0</v>
      </c>
      <c r="E38" s="23">
        <v>0</v>
      </c>
      <c r="F38" s="23">
        <v>0</v>
      </c>
      <c r="G38" s="23">
        <v>0</v>
      </c>
      <c r="H38" s="23">
        <v>0</v>
      </c>
      <c r="I38" s="23">
        <v>0</v>
      </c>
      <c r="J38" s="23">
        <v>0</v>
      </c>
      <c r="K38" s="23">
        <v>0</v>
      </c>
      <c r="L38" s="66">
        <f t="shared" si="0"/>
        <v>0</v>
      </c>
      <c r="M38" s="117">
        <v>0</v>
      </c>
    </row>
    <row r="39" spans="1:13" x14ac:dyDescent="0.25">
      <c r="A39" s="9" t="s">
        <v>6</v>
      </c>
      <c r="B39" s="5">
        <f>SUM(B3,B12,B21,B30)</f>
        <v>319</v>
      </c>
      <c r="C39" s="76">
        <f>SUM(C3,C12,C21,C30)</f>
        <v>425</v>
      </c>
      <c r="D39" s="73">
        <f>SUM(D3,D12,D21,D30)</f>
        <v>2</v>
      </c>
      <c r="E39" s="5">
        <f t="shared" ref="E39:K39" si="1">SUM(E3,E12,E21,E30)</f>
        <v>0</v>
      </c>
      <c r="F39" s="5">
        <f t="shared" si="1"/>
        <v>0</v>
      </c>
      <c r="G39" s="5">
        <f t="shared" si="1"/>
        <v>0</v>
      </c>
      <c r="H39" s="5">
        <f t="shared" si="1"/>
        <v>0</v>
      </c>
      <c r="I39" s="5">
        <f t="shared" si="1"/>
        <v>4</v>
      </c>
      <c r="J39" s="5">
        <f t="shared" si="1"/>
        <v>0</v>
      </c>
      <c r="K39" s="5">
        <f t="shared" si="1"/>
        <v>0</v>
      </c>
      <c r="L39" s="46">
        <f>SUM(L3,L12,L21,L30)</f>
        <v>750</v>
      </c>
      <c r="M39" s="48">
        <f>SUM(M3,M12,M21,M30)</f>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dimension ref="A1:K3"/>
  <sheetViews>
    <sheetView workbookViewId="0"/>
  </sheetViews>
  <sheetFormatPr defaultColWidth="8.7109375" defaultRowHeight="15" x14ac:dyDescent="0.25"/>
  <cols>
    <col min="1" max="1" width="18.28515625" style="10" bestFit="1" customWidth="1"/>
    <col min="2" max="10" width="24" style="10" customWidth="1"/>
    <col min="11" max="11" width="35.140625" style="10" bestFit="1" customWidth="1"/>
    <col min="12" max="16384" width="8.7109375" style="10"/>
  </cols>
  <sheetData>
    <row r="1" spans="1:11" ht="15" customHeight="1" x14ac:dyDescent="0.25">
      <c r="A1" s="124" t="s">
        <v>92</v>
      </c>
      <c r="B1" s="90"/>
      <c r="C1" s="124"/>
      <c r="D1" s="124"/>
      <c r="E1" s="124"/>
      <c r="F1" s="124"/>
      <c r="G1" s="124"/>
      <c r="H1" s="124"/>
      <c r="I1" s="124"/>
      <c r="J1" s="119"/>
      <c r="K1" s="119"/>
    </row>
    <row r="2" spans="1:11" ht="15" customHeight="1" x14ac:dyDescent="0.25">
      <c r="A2" s="59" t="s">
        <v>86</v>
      </c>
      <c r="B2" s="11" t="s">
        <v>136</v>
      </c>
      <c r="C2" s="6" t="s">
        <v>137</v>
      </c>
      <c r="D2" s="12" t="s">
        <v>73</v>
      </c>
      <c r="E2" s="6" t="s">
        <v>138</v>
      </c>
      <c r="F2" s="6" t="s">
        <v>139</v>
      </c>
      <c r="G2" s="12" t="s">
        <v>74</v>
      </c>
      <c r="H2" s="6" t="s">
        <v>140</v>
      </c>
      <c r="I2" s="13" t="s">
        <v>89</v>
      </c>
      <c r="J2" s="5" t="s">
        <v>3</v>
      </c>
      <c r="K2" s="125" t="s">
        <v>164</v>
      </c>
    </row>
    <row r="3" spans="1:11" x14ac:dyDescent="0.25">
      <c r="A3" s="24" t="s">
        <v>87</v>
      </c>
      <c r="B3" s="23">
        <v>99</v>
      </c>
      <c r="C3" s="23">
        <v>41558</v>
      </c>
      <c r="D3" s="15">
        <v>41657</v>
      </c>
      <c r="E3" s="23">
        <v>100</v>
      </c>
      <c r="F3" s="23">
        <v>37027</v>
      </c>
      <c r="G3" s="15">
        <v>37127</v>
      </c>
      <c r="H3" s="23">
        <v>77594</v>
      </c>
      <c r="I3" s="15">
        <v>77594</v>
      </c>
      <c r="J3" s="8">
        <v>156378</v>
      </c>
      <c r="K3" s="116">
        <v>25913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dimension ref="A1:L67"/>
  <sheetViews>
    <sheetView workbookViewId="0"/>
  </sheetViews>
  <sheetFormatPr defaultColWidth="21" defaultRowHeight="15" x14ac:dyDescent="0.25"/>
  <cols>
    <col min="1" max="1" width="32.28515625" bestFit="1" customWidth="1"/>
    <col min="2" max="2" width="16.42578125" bestFit="1" customWidth="1"/>
    <col min="3" max="3" width="11.28515625" bestFit="1" customWidth="1"/>
    <col min="4" max="4" width="11.140625" bestFit="1" customWidth="1"/>
    <col min="5" max="5" width="15.5703125" bestFit="1" customWidth="1"/>
    <col min="6" max="6" width="10.42578125" bestFit="1" customWidth="1"/>
    <col min="7" max="7" width="10.28515625" bestFit="1" customWidth="1"/>
    <col min="8" max="8" width="17.7109375" bestFit="1" customWidth="1"/>
    <col min="9" max="9" width="17.5703125" bestFit="1" customWidth="1"/>
    <col min="10" max="10" width="11.28515625" bestFit="1" customWidth="1"/>
    <col min="11" max="11" width="31.140625" bestFit="1" customWidth="1"/>
    <col min="12" max="12" width="35.140625" bestFit="1" customWidth="1"/>
  </cols>
  <sheetData>
    <row r="1" spans="1:12" x14ac:dyDescent="0.25">
      <c r="A1" s="98" t="s">
        <v>92</v>
      </c>
      <c r="B1" s="120"/>
      <c r="C1" s="99"/>
      <c r="D1" s="99"/>
      <c r="E1" s="99"/>
      <c r="F1" s="99"/>
      <c r="G1" s="99"/>
      <c r="H1" s="99"/>
      <c r="I1" s="99"/>
      <c r="J1" s="120"/>
      <c r="K1" s="97"/>
      <c r="L1" s="120"/>
    </row>
    <row r="2" spans="1:12" x14ac:dyDescent="0.25">
      <c r="A2" s="95" t="s">
        <v>7</v>
      </c>
      <c r="B2" s="26" t="s">
        <v>157</v>
      </c>
      <c r="C2" s="26" t="s">
        <v>158</v>
      </c>
      <c r="D2" s="126" t="s">
        <v>95</v>
      </c>
      <c r="E2" s="26" t="s">
        <v>159</v>
      </c>
      <c r="F2" s="26" t="s">
        <v>160</v>
      </c>
      <c r="G2" s="126" t="s">
        <v>96</v>
      </c>
      <c r="H2" s="26" t="s">
        <v>161</v>
      </c>
      <c r="I2" s="57" t="s">
        <v>162</v>
      </c>
      <c r="J2" s="96" t="s">
        <v>6</v>
      </c>
      <c r="K2" s="60" t="s">
        <v>163</v>
      </c>
      <c r="L2" s="127" t="s">
        <v>164</v>
      </c>
    </row>
    <row r="3" spans="1:12" x14ac:dyDescent="0.25">
      <c r="A3" s="27" t="s">
        <v>8</v>
      </c>
      <c r="B3" s="28">
        <v>2</v>
      </c>
      <c r="C3" s="28">
        <v>1541</v>
      </c>
      <c r="D3" s="29">
        <v>1543</v>
      </c>
      <c r="E3" s="28">
        <v>5</v>
      </c>
      <c r="F3" s="28">
        <v>1454</v>
      </c>
      <c r="G3" s="29">
        <v>1459</v>
      </c>
      <c r="H3" s="28">
        <v>4773</v>
      </c>
      <c r="I3" s="58">
        <v>4773</v>
      </c>
      <c r="J3" s="70">
        <f>SUM(D3,G3,I3)</f>
        <v>7775</v>
      </c>
      <c r="K3" s="69" t="s">
        <v>109</v>
      </c>
      <c r="L3" s="113">
        <v>356</v>
      </c>
    </row>
    <row r="4" spans="1:12" x14ac:dyDescent="0.25">
      <c r="A4" s="27" t="s">
        <v>9</v>
      </c>
      <c r="B4" s="28">
        <v>0</v>
      </c>
      <c r="C4" s="28">
        <v>0</v>
      </c>
      <c r="D4" s="29">
        <v>0</v>
      </c>
      <c r="E4" s="28">
        <v>0</v>
      </c>
      <c r="F4" s="28">
        <v>0</v>
      </c>
      <c r="G4" s="29">
        <v>0</v>
      </c>
      <c r="H4" s="28">
        <v>338</v>
      </c>
      <c r="I4" s="58">
        <v>338</v>
      </c>
      <c r="J4" s="70">
        <f t="shared" ref="J4:J66" si="0">SUM(D4,G4,I4)</f>
        <v>338</v>
      </c>
      <c r="K4" s="69" t="s">
        <v>110</v>
      </c>
      <c r="L4" s="113">
        <v>0</v>
      </c>
    </row>
    <row r="5" spans="1:12" x14ac:dyDescent="0.25">
      <c r="A5" s="27" t="s">
        <v>10</v>
      </c>
      <c r="B5" s="28">
        <v>17</v>
      </c>
      <c r="C5" s="28">
        <v>2690</v>
      </c>
      <c r="D5" s="29">
        <v>2707</v>
      </c>
      <c r="E5" s="28">
        <v>11</v>
      </c>
      <c r="F5" s="28">
        <v>1329</v>
      </c>
      <c r="G5" s="29">
        <v>1340</v>
      </c>
      <c r="H5" s="28">
        <v>10169</v>
      </c>
      <c r="I5" s="58">
        <v>10169</v>
      </c>
      <c r="J5" s="70">
        <f t="shared" si="0"/>
        <v>14216</v>
      </c>
      <c r="K5" s="69" t="s">
        <v>109</v>
      </c>
      <c r="L5" s="113">
        <v>874</v>
      </c>
    </row>
    <row r="6" spans="1:12" x14ac:dyDescent="0.25">
      <c r="A6" s="27" t="s">
        <v>11</v>
      </c>
      <c r="B6" s="28">
        <v>0</v>
      </c>
      <c r="C6" s="28">
        <v>240</v>
      </c>
      <c r="D6" s="29">
        <v>240</v>
      </c>
      <c r="E6" s="28">
        <v>0</v>
      </c>
      <c r="F6" s="28">
        <v>321</v>
      </c>
      <c r="G6" s="29">
        <v>321</v>
      </c>
      <c r="H6" s="28">
        <v>54</v>
      </c>
      <c r="I6" s="58">
        <v>54</v>
      </c>
      <c r="J6" s="70">
        <f t="shared" si="0"/>
        <v>615</v>
      </c>
      <c r="K6" s="69" t="s">
        <v>110</v>
      </c>
      <c r="L6" s="113">
        <v>0</v>
      </c>
    </row>
    <row r="7" spans="1:12" x14ac:dyDescent="0.25">
      <c r="A7" s="27" t="s">
        <v>12</v>
      </c>
      <c r="B7" s="28">
        <v>0</v>
      </c>
      <c r="C7" s="28">
        <v>0</v>
      </c>
      <c r="D7" s="29">
        <v>0</v>
      </c>
      <c r="E7" s="28">
        <v>1</v>
      </c>
      <c r="F7" s="28">
        <v>0</v>
      </c>
      <c r="G7" s="29">
        <v>1</v>
      </c>
      <c r="H7" s="28">
        <v>109</v>
      </c>
      <c r="I7" s="58">
        <v>109</v>
      </c>
      <c r="J7" s="70">
        <f t="shared" si="0"/>
        <v>110</v>
      </c>
      <c r="K7" s="69" t="s">
        <v>109</v>
      </c>
      <c r="L7" s="113">
        <v>110</v>
      </c>
    </row>
    <row r="8" spans="1:12" x14ac:dyDescent="0.25">
      <c r="A8" s="27" t="s">
        <v>13</v>
      </c>
      <c r="B8" s="28">
        <v>0</v>
      </c>
      <c r="C8" s="28">
        <v>0</v>
      </c>
      <c r="D8" s="29">
        <v>0</v>
      </c>
      <c r="E8" s="28">
        <v>0</v>
      </c>
      <c r="F8" s="28">
        <v>0</v>
      </c>
      <c r="G8" s="29">
        <v>0</v>
      </c>
      <c r="H8" s="28">
        <v>150</v>
      </c>
      <c r="I8" s="58">
        <v>150</v>
      </c>
      <c r="J8" s="70">
        <f t="shared" si="0"/>
        <v>150</v>
      </c>
      <c r="K8" s="69" t="s">
        <v>109</v>
      </c>
      <c r="L8" s="113">
        <v>150</v>
      </c>
    </row>
    <row r="9" spans="1:12" x14ac:dyDescent="0.25">
      <c r="A9" s="27" t="s">
        <v>14</v>
      </c>
      <c r="B9" s="28">
        <v>19</v>
      </c>
      <c r="C9" s="28">
        <v>7097</v>
      </c>
      <c r="D9" s="29">
        <v>7116</v>
      </c>
      <c r="E9" s="28">
        <v>5</v>
      </c>
      <c r="F9" s="28">
        <v>1691</v>
      </c>
      <c r="G9" s="29">
        <v>1696</v>
      </c>
      <c r="H9" s="28">
        <v>1163</v>
      </c>
      <c r="I9" s="58">
        <v>1163</v>
      </c>
      <c r="J9" s="70">
        <f t="shared" si="0"/>
        <v>9975</v>
      </c>
      <c r="K9" s="69" t="s">
        <v>110</v>
      </c>
      <c r="L9" s="113">
        <v>0</v>
      </c>
    </row>
    <row r="10" spans="1:12" x14ac:dyDescent="0.25">
      <c r="A10" s="27" t="s">
        <v>15</v>
      </c>
      <c r="B10" s="28">
        <v>2</v>
      </c>
      <c r="C10" s="28">
        <v>1703</v>
      </c>
      <c r="D10" s="29">
        <v>1705</v>
      </c>
      <c r="E10" s="28">
        <v>3</v>
      </c>
      <c r="F10" s="28">
        <v>716</v>
      </c>
      <c r="G10" s="29">
        <v>719</v>
      </c>
      <c r="H10" s="28">
        <v>288</v>
      </c>
      <c r="I10" s="58">
        <v>288</v>
      </c>
      <c r="J10" s="70">
        <f t="shared" si="0"/>
        <v>2712</v>
      </c>
      <c r="K10" s="69" t="s">
        <v>110</v>
      </c>
      <c r="L10" s="113">
        <v>0</v>
      </c>
    </row>
    <row r="11" spans="1:12" x14ac:dyDescent="0.25">
      <c r="A11" s="27" t="s">
        <v>16</v>
      </c>
      <c r="B11" s="28">
        <v>0</v>
      </c>
      <c r="C11" s="28">
        <v>265</v>
      </c>
      <c r="D11" s="29">
        <v>265</v>
      </c>
      <c r="E11" s="28">
        <v>0</v>
      </c>
      <c r="F11" s="28">
        <v>158</v>
      </c>
      <c r="G11" s="29">
        <v>158</v>
      </c>
      <c r="H11" s="28">
        <v>427</v>
      </c>
      <c r="I11" s="58">
        <v>427</v>
      </c>
      <c r="J11" s="70">
        <f t="shared" si="0"/>
        <v>850</v>
      </c>
      <c r="K11" s="69" t="s">
        <v>110</v>
      </c>
      <c r="L11" s="113">
        <v>0</v>
      </c>
    </row>
    <row r="12" spans="1:12" x14ac:dyDescent="0.25">
      <c r="A12" s="27" t="s">
        <v>17</v>
      </c>
      <c r="B12" s="28">
        <v>0</v>
      </c>
      <c r="C12" s="28">
        <v>0</v>
      </c>
      <c r="D12" s="29">
        <v>0</v>
      </c>
      <c r="E12" s="28">
        <v>0</v>
      </c>
      <c r="F12" s="28">
        <v>0</v>
      </c>
      <c r="G12" s="29">
        <v>0</v>
      </c>
      <c r="H12" s="28">
        <v>64</v>
      </c>
      <c r="I12" s="58">
        <v>64</v>
      </c>
      <c r="J12" s="70">
        <f t="shared" si="0"/>
        <v>64</v>
      </c>
      <c r="K12" s="69" t="s">
        <v>109</v>
      </c>
      <c r="L12" s="113">
        <v>64</v>
      </c>
    </row>
    <row r="13" spans="1:12" x14ac:dyDescent="0.25">
      <c r="A13" s="27" t="s">
        <v>18</v>
      </c>
      <c r="B13" s="28">
        <v>1</v>
      </c>
      <c r="C13" s="28">
        <v>205</v>
      </c>
      <c r="D13" s="29">
        <v>206</v>
      </c>
      <c r="E13" s="28">
        <v>0</v>
      </c>
      <c r="F13" s="28">
        <v>128</v>
      </c>
      <c r="G13" s="29">
        <v>128</v>
      </c>
      <c r="H13" s="28">
        <v>8</v>
      </c>
      <c r="I13" s="58">
        <v>8</v>
      </c>
      <c r="J13" s="70">
        <f t="shared" si="0"/>
        <v>342</v>
      </c>
      <c r="K13" s="69" t="s">
        <v>110</v>
      </c>
      <c r="L13" s="113">
        <v>0</v>
      </c>
    </row>
    <row r="14" spans="1:12" x14ac:dyDescent="0.25">
      <c r="A14" s="27" t="s">
        <v>19</v>
      </c>
      <c r="B14" s="28">
        <v>0</v>
      </c>
      <c r="C14" s="28">
        <v>21</v>
      </c>
      <c r="D14" s="29">
        <v>21</v>
      </c>
      <c r="E14" s="28">
        <v>0</v>
      </c>
      <c r="F14" s="28">
        <v>26</v>
      </c>
      <c r="G14" s="29">
        <v>26</v>
      </c>
      <c r="H14" s="28">
        <v>27</v>
      </c>
      <c r="I14" s="58">
        <v>27</v>
      </c>
      <c r="J14" s="70">
        <f t="shared" si="0"/>
        <v>74</v>
      </c>
      <c r="K14" s="69" t="s">
        <v>110</v>
      </c>
      <c r="L14" s="113">
        <v>0</v>
      </c>
    </row>
    <row r="15" spans="1:12" x14ac:dyDescent="0.25">
      <c r="A15" s="27" t="s">
        <v>20</v>
      </c>
      <c r="B15" s="28">
        <v>0</v>
      </c>
      <c r="C15" s="28">
        <v>35</v>
      </c>
      <c r="D15" s="29">
        <v>35</v>
      </c>
      <c r="E15" s="28">
        <v>0</v>
      </c>
      <c r="F15" s="28">
        <v>30</v>
      </c>
      <c r="G15" s="29">
        <v>30</v>
      </c>
      <c r="H15" s="28">
        <v>7</v>
      </c>
      <c r="I15" s="58">
        <v>7</v>
      </c>
      <c r="J15" s="70">
        <f t="shared" si="0"/>
        <v>72</v>
      </c>
      <c r="K15" s="69" t="s">
        <v>110</v>
      </c>
      <c r="L15" s="113">
        <v>0</v>
      </c>
    </row>
    <row r="16" spans="1:12" x14ac:dyDescent="0.25">
      <c r="A16" s="27" t="s">
        <v>21</v>
      </c>
      <c r="B16" s="28">
        <v>0</v>
      </c>
      <c r="C16" s="28">
        <v>0</v>
      </c>
      <c r="D16" s="29">
        <v>0</v>
      </c>
      <c r="E16" s="28">
        <v>0</v>
      </c>
      <c r="F16" s="28">
        <v>0</v>
      </c>
      <c r="G16" s="29">
        <v>0</v>
      </c>
      <c r="H16" s="28">
        <v>87</v>
      </c>
      <c r="I16" s="58">
        <v>87</v>
      </c>
      <c r="J16" s="70">
        <f t="shared" si="0"/>
        <v>87</v>
      </c>
      <c r="K16" s="69" t="s">
        <v>109</v>
      </c>
      <c r="L16" s="113">
        <v>87</v>
      </c>
    </row>
    <row r="17" spans="1:12" x14ac:dyDescent="0.25">
      <c r="A17" s="27" t="s">
        <v>22</v>
      </c>
      <c r="B17" s="28">
        <v>0</v>
      </c>
      <c r="C17" s="28">
        <v>0</v>
      </c>
      <c r="D17" s="29">
        <v>0</v>
      </c>
      <c r="E17" s="28">
        <v>0</v>
      </c>
      <c r="F17" s="28">
        <v>0</v>
      </c>
      <c r="G17" s="29">
        <v>0</v>
      </c>
      <c r="H17" s="28">
        <v>247</v>
      </c>
      <c r="I17" s="58">
        <v>247</v>
      </c>
      <c r="J17" s="70">
        <f t="shared" si="0"/>
        <v>247</v>
      </c>
      <c r="K17" s="69" t="s">
        <v>110</v>
      </c>
      <c r="L17" s="113">
        <v>0</v>
      </c>
    </row>
    <row r="18" spans="1:12" x14ac:dyDescent="0.25">
      <c r="A18" s="27" t="s">
        <v>23</v>
      </c>
      <c r="B18" s="28">
        <v>0</v>
      </c>
      <c r="C18" s="28">
        <v>247</v>
      </c>
      <c r="D18" s="29">
        <v>247</v>
      </c>
      <c r="E18" s="28">
        <v>0</v>
      </c>
      <c r="F18" s="28">
        <v>552</v>
      </c>
      <c r="G18" s="29">
        <v>552</v>
      </c>
      <c r="H18" s="28">
        <v>449</v>
      </c>
      <c r="I18" s="58">
        <v>449</v>
      </c>
      <c r="J18" s="70">
        <f t="shared" si="0"/>
        <v>1248</v>
      </c>
      <c r="K18" s="69" t="s">
        <v>110</v>
      </c>
      <c r="L18" s="113">
        <v>0</v>
      </c>
    </row>
    <row r="19" spans="1:12" x14ac:dyDescent="0.25">
      <c r="A19" s="27" t="s">
        <v>24</v>
      </c>
      <c r="B19" s="28">
        <v>21</v>
      </c>
      <c r="C19" s="28">
        <v>51</v>
      </c>
      <c r="D19" s="29">
        <v>72</v>
      </c>
      <c r="E19" s="28">
        <v>11</v>
      </c>
      <c r="F19" s="28">
        <v>9</v>
      </c>
      <c r="G19" s="29">
        <v>20</v>
      </c>
      <c r="H19" s="28">
        <v>13183</v>
      </c>
      <c r="I19" s="58">
        <v>13183</v>
      </c>
      <c r="J19" s="70">
        <f t="shared" si="0"/>
        <v>13275</v>
      </c>
      <c r="K19" s="69" t="s">
        <v>110</v>
      </c>
      <c r="L19" s="113">
        <v>0</v>
      </c>
    </row>
    <row r="20" spans="1:12" x14ac:dyDescent="0.25">
      <c r="A20" s="27" t="s">
        <v>25</v>
      </c>
      <c r="B20" s="28">
        <v>0</v>
      </c>
      <c r="C20" s="28">
        <v>0</v>
      </c>
      <c r="D20" s="29">
        <v>0</v>
      </c>
      <c r="E20" s="28">
        <v>0</v>
      </c>
      <c r="F20" s="28">
        <v>0</v>
      </c>
      <c r="G20" s="29">
        <v>0</v>
      </c>
      <c r="H20" s="28">
        <v>99</v>
      </c>
      <c r="I20" s="58">
        <v>99</v>
      </c>
      <c r="J20" s="70">
        <f t="shared" si="0"/>
        <v>99</v>
      </c>
      <c r="K20" s="69" t="s">
        <v>110</v>
      </c>
      <c r="L20" s="113">
        <v>0</v>
      </c>
    </row>
    <row r="21" spans="1:12" x14ac:dyDescent="0.25">
      <c r="A21" s="27" t="s">
        <v>26</v>
      </c>
      <c r="B21" s="28">
        <v>2</v>
      </c>
      <c r="C21" s="28">
        <v>1677</v>
      </c>
      <c r="D21" s="29">
        <v>1679</v>
      </c>
      <c r="E21" s="28">
        <v>10</v>
      </c>
      <c r="F21" s="28">
        <v>2789</v>
      </c>
      <c r="G21" s="29">
        <v>2799</v>
      </c>
      <c r="H21" s="28">
        <v>8953</v>
      </c>
      <c r="I21" s="58">
        <v>8953</v>
      </c>
      <c r="J21" s="70">
        <f t="shared" si="0"/>
        <v>13431</v>
      </c>
      <c r="K21" s="69" t="s">
        <v>109</v>
      </c>
      <c r="L21" s="113">
        <v>13128</v>
      </c>
    </row>
    <row r="22" spans="1:12" x14ac:dyDescent="0.25">
      <c r="A22" s="27" t="s">
        <v>27</v>
      </c>
      <c r="B22" s="28">
        <v>1</v>
      </c>
      <c r="C22" s="28">
        <v>293</v>
      </c>
      <c r="D22" s="29">
        <v>294</v>
      </c>
      <c r="E22" s="28">
        <v>0</v>
      </c>
      <c r="F22" s="28">
        <v>69</v>
      </c>
      <c r="G22" s="29">
        <v>69</v>
      </c>
      <c r="H22" s="28">
        <v>1160</v>
      </c>
      <c r="I22" s="58">
        <v>1160</v>
      </c>
      <c r="J22" s="70">
        <f t="shared" si="0"/>
        <v>1523</v>
      </c>
      <c r="K22" s="69" t="s">
        <v>110</v>
      </c>
      <c r="L22" s="113">
        <v>0</v>
      </c>
    </row>
    <row r="23" spans="1:12" x14ac:dyDescent="0.25">
      <c r="A23" s="27" t="s">
        <v>28</v>
      </c>
      <c r="B23" s="28">
        <v>3</v>
      </c>
      <c r="C23" s="28">
        <v>3768</v>
      </c>
      <c r="D23" s="29">
        <v>3771</v>
      </c>
      <c r="E23" s="28">
        <v>9</v>
      </c>
      <c r="F23" s="28">
        <v>5700</v>
      </c>
      <c r="G23" s="29">
        <v>5709</v>
      </c>
      <c r="H23" s="28">
        <v>8931</v>
      </c>
      <c r="I23" s="58">
        <v>8931</v>
      </c>
      <c r="J23" s="70">
        <f t="shared" si="0"/>
        <v>18411</v>
      </c>
      <c r="K23" s="69" t="s">
        <v>109</v>
      </c>
      <c r="L23" s="113">
        <v>245</v>
      </c>
    </row>
    <row r="24" spans="1:12" x14ac:dyDescent="0.25">
      <c r="A24" s="27" t="s">
        <v>29</v>
      </c>
      <c r="B24" s="28">
        <v>0</v>
      </c>
      <c r="C24" s="28">
        <v>249</v>
      </c>
      <c r="D24" s="29">
        <v>249</v>
      </c>
      <c r="E24" s="28">
        <v>2</v>
      </c>
      <c r="F24" s="28">
        <v>878</v>
      </c>
      <c r="G24" s="29">
        <v>880</v>
      </c>
      <c r="H24" s="28">
        <v>24</v>
      </c>
      <c r="I24" s="58">
        <v>24</v>
      </c>
      <c r="J24" s="70">
        <f t="shared" si="0"/>
        <v>1153</v>
      </c>
      <c r="K24" s="69" t="s">
        <v>109</v>
      </c>
      <c r="L24" s="113">
        <v>1153</v>
      </c>
    </row>
    <row r="25" spans="1:12" x14ac:dyDescent="0.25">
      <c r="A25" s="27" t="s">
        <v>30</v>
      </c>
      <c r="B25" s="28">
        <v>1</v>
      </c>
      <c r="C25" s="28">
        <v>519</v>
      </c>
      <c r="D25" s="29">
        <v>520</v>
      </c>
      <c r="E25" s="28">
        <v>1</v>
      </c>
      <c r="F25" s="28">
        <v>945</v>
      </c>
      <c r="G25" s="29">
        <v>946</v>
      </c>
      <c r="H25" s="28">
        <v>28</v>
      </c>
      <c r="I25" s="58">
        <v>28</v>
      </c>
      <c r="J25" s="70">
        <f t="shared" si="0"/>
        <v>1494</v>
      </c>
      <c r="K25" s="69" t="s">
        <v>110</v>
      </c>
      <c r="L25" s="113">
        <v>0</v>
      </c>
    </row>
    <row r="26" spans="1:12" x14ac:dyDescent="0.25">
      <c r="A26" s="27" t="s">
        <v>31</v>
      </c>
      <c r="B26" s="28">
        <v>2</v>
      </c>
      <c r="C26" s="28">
        <v>380</v>
      </c>
      <c r="D26" s="29">
        <v>382</v>
      </c>
      <c r="E26" s="28">
        <v>1</v>
      </c>
      <c r="F26" s="28">
        <v>375</v>
      </c>
      <c r="G26" s="29">
        <v>376</v>
      </c>
      <c r="H26" s="28">
        <v>1005</v>
      </c>
      <c r="I26" s="58">
        <v>1005</v>
      </c>
      <c r="J26" s="70">
        <f t="shared" si="0"/>
        <v>1763</v>
      </c>
      <c r="K26" s="69" t="s">
        <v>110</v>
      </c>
      <c r="L26" s="113">
        <v>0</v>
      </c>
    </row>
    <row r="27" spans="1:12" x14ac:dyDescent="0.25">
      <c r="A27" s="27" t="s">
        <v>32</v>
      </c>
      <c r="B27" s="28">
        <v>0</v>
      </c>
      <c r="C27" s="28">
        <v>38</v>
      </c>
      <c r="D27" s="29">
        <v>38</v>
      </c>
      <c r="E27" s="28">
        <v>1</v>
      </c>
      <c r="F27" s="28">
        <v>79</v>
      </c>
      <c r="G27" s="29">
        <v>80</v>
      </c>
      <c r="H27" s="28">
        <v>165</v>
      </c>
      <c r="I27" s="58">
        <v>165</v>
      </c>
      <c r="J27" s="70">
        <f t="shared" si="0"/>
        <v>283</v>
      </c>
      <c r="K27" s="69" t="s">
        <v>110</v>
      </c>
      <c r="L27" s="113">
        <v>0</v>
      </c>
    </row>
    <row r="28" spans="1:12" x14ac:dyDescent="0.25">
      <c r="A28" s="27" t="s">
        <v>33</v>
      </c>
      <c r="B28" s="28">
        <v>0</v>
      </c>
      <c r="C28" s="28">
        <v>335</v>
      </c>
      <c r="D28" s="29">
        <v>335</v>
      </c>
      <c r="E28" s="28">
        <v>1</v>
      </c>
      <c r="F28" s="28">
        <v>158</v>
      </c>
      <c r="G28" s="29">
        <v>159</v>
      </c>
      <c r="H28" s="28">
        <v>19</v>
      </c>
      <c r="I28" s="58">
        <v>19</v>
      </c>
      <c r="J28" s="70">
        <f t="shared" si="0"/>
        <v>513</v>
      </c>
      <c r="K28" s="69" t="s">
        <v>110</v>
      </c>
      <c r="L28" s="113">
        <v>0</v>
      </c>
    </row>
    <row r="29" spans="1:12" x14ac:dyDescent="0.25">
      <c r="A29" s="27" t="s">
        <v>34</v>
      </c>
      <c r="B29" s="28">
        <v>0</v>
      </c>
      <c r="C29" s="28">
        <v>267</v>
      </c>
      <c r="D29" s="29">
        <v>267</v>
      </c>
      <c r="E29" s="28">
        <v>0</v>
      </c>
      <c r="F29" s="28">
        <v>171</v>
      </c>
      <c r="G29" s="29">
        <v>171</v>
      </c>
      <c r="H29" s="28">
        <v>14</v>
      </c>
      <c r="I29" s="58">
        <v>14</v>
      </c>
      <c r="J29" s="70">
        <f t="shared" si="0"/>
        <v>452</v>
      </c>
      <c r="K29" s="69" t="s">
        <v>110</v>
      </c>
      <c r="L29" s="113">
        <v>0</v>
      </c>
    </row>
    <row r="30" spans="1:12" x14ac:dyDescent="0.25">
      <c r="A30" s="27" t="s">
        <v>35</v>
      </c>
      <c r="B30" s="28">
        <v>0</v>
      </c>
      <c r="C30" s="28">
        <v>0</v>
      </c>
      <c r="D30" s="29">
        <v>0</v>
      </c>
      <c r="E30" s="28">
        <v>0</v>
      </c>
      <c r="F30" s="28">
        <v>0</v>
      </c>
      <c r="G30" s="29">
        <v>0</v>
      </c>
      <c r="H30" s="28">
        <v>50</v>
      </c>
      <c r="I30" s="58">
        <v>50</v>
      </c>
      <c r="J30" s="70">
        <f t="shared" si="0"/>
        <v>50</v>
      </c>
      <c r="K30" s="69" t="s">
        <v>110</v>
      </c>
      <c r="L30" s="113">
        <v>0</v>
      </c>
    </row>
    <row r="31" spans="1:12" x14ac:dyDescent="0.25">
      <c r="A31" s="27" t="s">
        <v>36</v>
      </c>
      <c r="B31" s="28">
        <v>0</v>
      </c>
      <c r="C31" s="28">
        <v>0</v>
      </c>
      <c r="D31" s="29">
        <v>0</v>
      </c>
      <c r="E31" s="28">
        <v>0</v>
      </c>
      <c r="F31" s="28">
        <v>0</v>
      </c>
      <c r="G31" s="29">
        <v>0</v>
      </c>
      <c r="H31" s="28">
        <v>66</v>
      </c>
      <c r="I31" s="58">
        <v>66</v>
      </c>
      <c r="J31" s="70">
        <f t="shared" si="0"/>
        <v>66</v>
      </c>
      <c r="K31" s="69" t="s">
        <v>110</v>
      </c>
      <c r="L31" s="113">
        <v>0</v>
      </c>
    </row>
    <row r="32" spans="1:12" x14ac:dyDescent="0.25">
      <c r="A32" s="27" t="s">
        <v>37</v>
      </c>
      <c r="B32" s="28">
        <v>0</v>
      </c>
      <c r="C32" s="28">
        <v>0</v>
      </c>
      <c r="D32" s="29">
        <v>0</v>
      </c>
      <c r="E32" s="28">
        <v>0</v>
      </c>
      <c r="F32" s="28">
        <v>1</v>
      </c>
      <c r="G32" s="29">
        <v>1</v>
      </c>
      <c r="H32" s="28">
        <v>47</v>
      </c>
      <c r="I32" s="58">
        <v>47</v>
      </c>
      <c r="J32" s="70">
        <f t="shared" si="0"/>
        <v>48</v>
      </c>
      <c r="K32" s="69" t="s">
        <v>110</v>
      </c>
      <c r="L32" s="113">
        <v>0</v>
      </c>
    </row>
    <row r="33" spans="1:12" x14ac:dyDescent="0.25">
      <c r="A33" s="27" t="s">
        <v>38</v>
      </c>
      <c r="B33" s="28">
        <v>9</v>
      </c>
      <c r="C33" s="28">
        <v>7825</v>
      </c>
      <c r="D33" s="29">
        <v>7834</v>
      </c>
      <c r="E33" s="28">
        <v>10</v>
      </c>
      <c r="F33" s="28">
        <v>3890</v>
      </c>
      <c r="G33" s="29">
        <v>3900</v>
      </c>
      <c r="H33" s="28">
        <v>8415</v>
      </c>
      <c r="I33" s="58">
        <v>8415</v>
      </c>
      <c r="J33" s="70">
        <f t="shared" si="0"/>
        <v>20149</v>
      </c>
      <c r="K33" s="69" t="s">
        <v>110</v>
      </c>
      <c r="L33" s="113">
        <v>0</v>
      </c>
    </row>
    <row r="34" spans="1:12" x14ac:dyDescent="0.25">
      <c r="A34" s="27" t="s">
        <v>39</v>
      </c>
      <c r="B34" s="28">
        <v>0</v>
      </c>
      <c r="C34" s="28">
        <v>0</v>
      </c>
      <c r="D34" s="29">
        <v>0</v>
      </c>
      <c r="E34" s="28">
        <v>0</v>
      </c>
      <c r="F34" s="28">
        <v>0</v>
      </c>
      <c r="G34" s="29">
        <v>0</v>
      </c>
      <c r="H34" s="28">
        <v>36</v>
      </c>
      <c r="I34" s="58">
        <v>36</v>
      </c>
      <c r="J34" s="70">
        <f t="shared" si="0"/>
        <v>36</v>
      </c>
      <c r="K34" s="69" t="s">
        <v>109</v>
      </c>
      <c r="L34" s="113">
        <v>36</v>
      </c>
    </row>
    <row r="35" spans="1:12" x14ac:dyDescent="0.25">
      <c r="A35" s="27" t="s">
        <v>40</v>
      </c>
      <c r="B35" s="28">
        <v>0</v>
      </c>
      <c r="C35" s="28">
        <v>0</v>
      </c>
      <c r="D35" s="29">
        <v>0</v>
      </c>
      <c r="E35" s="28">
        <v>1</v>
      </c>
      <c r="F35" s="28">
        <v>0</v>
      </c>
      <c r="G35" s="29">
        <v>1</v>
      </c>
      <c r="H35" s="28">
        <v>196</v>
      </c>
      <c r="I35" s="58">
        <v>196</v>
      </c>
      <c r="J35" s="70">
        <f t="shared" si="0"/>
        <v>197</v>
      </c>
      <c r="K35" s="69" t="s">
        <v>109</v>
      </c>
      <c r="L35" s="113">
        <v>197</v>
      </c>
    </row>
    <row r="36" spans="1:12" x14ac:dyDescent="0.25">
      <c r="A36" s="27" t="s">
        <v>41</v>
      </c>
      <c r="B36" s="28">
        <v>0</v>
      </c>
      <c r="C36" s="28">
        <v>965</v>
      </c>
      <c r="D36" s="29">
        <v>965</v>
      </c>
      <c r="E36" s="28">
        <v>0</v>
      </c>
      <c r="F36" s="28">
        <v>603</v>
      </c>
      <c r="G36" s="29">
        <v>603</v>
      </c>
      <c r="H36" s="28">
        <v>575</v>
      </c>
      <c r="I36" s="58">
        <v>575</v>
      </c>
      <c r="J36" s="70">
        <f t="shared" si="0"/>
        <v>2143</v>
      </c>
      <c r="K36" s="69" t="s">
        <v>110</v>
      </c>
      <c r="L36" s="113">
        <v>0</v>
      </c>
    </row>
    <row r="37" spans="1:12" x14ac:dyDescent="0.25">
      <c r="A37" s="27" t="s">
        <v>42</v>
      </c>
      <c r="B37" s="28">
        <v>3</v>
      </c>
      <c r="C37" s="28">
        <v>1</v>
      </c>
      <c r="D37" s="29">
        <v>4</v>
      </c>
      <c r="E37" s="28">
        <v>0</v>
      </c>
      <c r="F37" s="28">
        <v>0</v>
      </c>
      <c r="G37" s="29">
        <v>0</v>
      </c>
      <c r="H37" s="28">
        <v>107</v>
      </c>
      <c r="I37" s="58">
        <v>107</v>
      </c>
      <c r="J37" s="70">
        <f t="shared" si="0"/>
        <v>111</v>
      </c>
      <c r="K37" s="69" t="s">
        <v>110</v>
      </c>
      <c r="L37" s="113">
        <v>0</v>
      </c>
    </row>
    <row r="38" spans="1:12" x14ac:dyDescent="0.25">
      <c r="A38" s="27" t="s">
        <v>43</v>
      </c>
      <c r="B38" s="28">
        <v>3</v>
      </c>
      <c r="C38" s="28">
        <v>3867</v>
      </c>
      <c r="D38" s="29">
        <v>3870</v>
      </c>
      <c r="E38" s="28">
        <v>6</v>
      </c>
      <c r="F38" s="28">
        <v>3361</v>
      </c>
      <c r="G38" s="29">
        <v>3367</v>
      </c>
      <c r="H38" s="28">
        <v>4675</v>
      </c>
      <c r="I38" s="58">
        <v>4675</v>
      </c>
      <c r="J38" s="70">
        <f t="shared" si="0"/>
        <v>11912</v>
      </c>
      <c r="K38" s="69" t="s">
        <v>109</v>
      </c>
      <c r="L38" s="113">
        <v>4466</v>
      </c>
    </row>
    <row r="39" spans="1:12" x14ac:dyDescent="0.25">
      <c r="A39" s="27" t="s">
        <v>44</v>
      </c>
      <c r="B39" s="28">
        <v>0</v>
      </c>
      <c r="C39" s="28">
        <v>153</v>
      </c>
      <c r="D39" s="29">
        <v>153</v>
      </c>
      <c r="E39" s="28">
        <v>1</v>
      </c>
      <c r="F39" s="28">
        <v>180</v>
      </c>
      <c r="G39" s="29">
        <v>181</v>
      </c>
      <c r="H39" s="28">
        <v>24</v>
      </c>
      <c r="I39" s="58">
        <v>24</v>
      </c>
      <c r="J39" s="70">
        <f t="shared" si="0"/>
        <v>358</v>
      </c>
      <c r="K39" s="69" t="s">
        <v>110</v>
      </c>
      <c r="L39" s="113">
        <v>0</v>
      </c>
    </row>
    <row r="40" spans="1:12" x14ac:dyDescent="0.25">
      <c r="A40" s="27" t="s">
        <v>45</v>
      </c>
      <c r="B40" s="28">
        <v>0</v>
      </c>
      <c r="C40" s="28">
        <v>0</v>
      </c>
      <c r="D40" s="29">
        <v>0</v>
      </c>
      <c r="E40" s="28">
        <v>0</v>
      </c>
      <c r="F40" s="28">
        <v>0</v>
      </c>
      <c r="G40" s="29">
        <v>0</v>
      </c>
      <c r="H40" s="28">
        <v>156</v>
      </c>
      <c r="I40" s="58">
        <v>156</v>
      </c>
      <c r="J40" s="70">
        <f t="shared" si="0"/>
        <v>156</v>
      </c>
      <c r="K40" s="69" t="s">
        <v>109</v>
      </c>
      <c r="L40" s="113">
        <v>156</v>
      </c>
    </row>
    <row r="41" spans="1:12" x14ac:dyDescent="0.25">
      <c r="A41" s="27" t="s">
        <v>46</v>
      </c>
      <c r="B41" s="28">
        <v>0</v>
      </c>
      <c r="C41" s="28">
        <v>43</v>
      </c>
      <c r="D41" s="29">
        <v>43</v>
      </c>
      <c r="E41" s="28">
        <v>0</v>
      </c>
      <c r="F41" s="28">
        <v>350</v>
      </c>
      <c r="G41" s="29">
        <v>350</v>
      </c>
      <c r="H41" s="28">
        <v>434</v>
      </c>
      <c r="I41" s="58">
        <v>434</v>
      </c>
      <c r="J41" s="70">
        <f t="shared" si="0"/>
        <v>827</v>
      </c>
      <c r="K41" s="69" t="s">
        <v>109</v>
      </c>
      <c r="L41" s="113">
        <v>827</v>
      </c>
    </row>
    <row r="42" spans="1:12" x14ac:dyDescent="0.25">
      <c r="A42" s="27" t="s">
        <v>47</v>
      </c>
      <c r="B42" s="28">
        <v>2</v>
      </c>
      <c r="C42" s="28">
        <v>2236</v>
      </c>
      <c r="D42" s="29">
        <v>2238</v>
      </c>
      <c r="E42" s="28">
        <v>3</v>
      </c>
      <c r="F42" s="28">
        <v>4724</v>
      </c>
      <c r="G42" s="29">
        <v>4727</v>
      </c>
      <c r="H42" s="28">
        <v>483</v>
      </c>
      <c r="I42" s="58">
        <v>483</v>
      </c>
      <c r="J42" s="70">
        <f t="shared" si="0"/>
        <v>7448</v>
      </c>
      <c r="K42" s="69" t="s">
        <v>110</v>
      </c>
      <c r="L42" s="113">
        <v>0</v>
      </c>
    </row>
    <row r="43" spans="1:12" x14ac:dyDescent="0.25">
      <c r="A43" s="27" t="s">
        <v>48</v>
      </c>
      <c r="B43" s="28">
        <v>0</v>
      </c>
      <c r="C43" s="28">
        <v>14</v>
      </c>
      <c r="D43" s="29">
        <v>14</v>
      </c>
      <c r="E43" s="28">
        <v>0</v>
      </c>
      <c r="F43" s="28">
        <v>44</v>
      </c>
      <c r="G43" s="29">
        <v>44</v>
      </c>
      <c r="H43" s="28">
        <v>4</v>
      </c>
      <c r="I43" s="58">
        <v>4</v>
      </c>
      <c r="J43" s="70">
        <f t="shared" si="0"/>
        <v>62</v>
      </c>
      <c r="K43" s="69" t="s">
        <v>110</v>
      </c>
      <c r="L43" s="113">
        <v>0</v>
      </c>
    </row>
    <row r="44" spans="1:12" x14ac:dyDescent="0.25">
      <c r="A44" s="27" t="s">
        <v>49</v>
      </c>
      <c r="B44" s="28">
        <v>0</v>
      </c>
      <c r="C44" s="28">
        <v>0</v>
      </c>
      <c r="D44" s="29">
        <v>0</v>
      </c>
      <c r="E44" s="28">
        <v>0</v>
      </c>
      <c r="F44" s="28">
        <v>0</v>
      </c>
      <c r="G44" s="29">
        <v>0</v>
      </c>
      <c r="H44" s="28">
        <v>125</v>
      </c>
      <c r="I44" s="58">
        <v>125</v>
      </c>
      <c r="J44" s="70">
        <f t="shared" si="0"/>
        <v>125</v>
      </c>
      <c r="K44" s="69" t="s">
        <v>110</v>
      </c>
      <c r="L44" s="113">
        <v>0</v>
      </c>
    </row>
    <row r="45" spans="1:12" x14ac:dyDescent="0.25">
      <c r="A45" s="27" t="s">
        <v>50</v>
      </c>
      <c r="B45" s="28">
        <v>0</v>
      </c>
      <c r="C45" s="28">
        <v>0</v>
      </c>
      <c r="D45" s="29">
        <v>0</v>
      </c>
      <c r="E45" s="28">
        <v>2</v>
      </c>
      <c r="F45" s="28">
        <v>0</v>
      </c>
      <c r="G45" s="29">
        <v>2</v>
      </c>
      <c r="H45" s="28">
        <v>780</v>
      </c>
      <c r="I45" s="58">
        <v>780</v>
      </c>
      <c r="J45" s="70">
        <f t="shared" si="0"/>
        <v>782</v>
      </c>
      <c r="K45" s="69" t="s">
        <v>110</v>
      </c>
      <c r="L45" s="113">
        <v>0</v>
      </c>
    </row>
    <row r="46" spans="1:12" x14ac:dyDescent="0.25">
      <c r="A46" s="27" t="s">
        <v>51</v>
      </c>
      <c r="B46" s="28">
        <v>1</v>
      </c>
      <c r="C46" s="28">
        <v>622</v>
      </c>
      <c r="D46" s="29">
        <v>623</v>
      </c>
      <c r="E46" s="28">
        <v>0</v>
      </c>
      <c r="F46" s="28">
        <v>1126</v>
      </c>
      <c r="G46" s="29">
        <v>1126</v>
      </c>
      <c r="H46" s="28">
        <v>313</v>
      </c>
      <c r="I46" s="58">
        <v>313</v>
      </c>
      <c r="J46" s="70">
        <f t="shared" si="0"/>
        <v>2062</v>
      </c>
      <c r="K46" s="69" t="s">
        <v>110</v>
      </c>
      <c r="L46" s="113">
        <v>0</v>
      </c>
    </row>
    <row r="47" spans="1:12" x14ac:dyDescent="0.25">
      <c r="A47" s="27" t="s">
        <v>52</v>
      </c>
      <c r="B47" s="28">
        <v>0</v>
      </c>
      <c r="C47" s="28">
        <v>73</v>
      </c>
      <c r="D47" s="29">
        <v>73</v>
      </c>
      <c r="E47" s="28">
        <v>0</v>
      </c>
      <c r="F47" s="28">
        <v>351</v>
      </c>
      <c r="G47" s="29">
        <v>351</v>
      </c>
      <c r="H47" s="28">
        <v>409</v>
      </c>
      <c r="I47" s="58">
        <v>409</v>
      </c>
      <c r="J47" s="70">
        <f t="shared" si="0"/>
        <v>833</v>
      </c>
      <c r="K47" s="69" t="s">
        <v>109</v>
      </c>
      <c r="L47" s="113">
        <v>833</v>
      </c>
    </row>
    <row r="48" spans="1:12" x14ac:dyDescent="0.25">
      <c r="A48" s="27" t="s">
        <v>53</v>
      </c>
      <c r="B48" s="28">
        <v>0</v>
      </c>
      <c r="C48" s="28">
        <v>114</v>
      </c>
      <c r="D48" s="29">
        <v>114</v>
      </c>
      <c r="E48" s="28">
        <v>0</v>
      </c>
      <c r="F48" s="28">
        <v>211</v>
      </c>
      <c r="G48" s="29">
        <v>211</v>
      </c>
      <c r="H48" s="28">
        <v>57</v>
      </c>
      <c r="I48" s="58">
        <v>57</v>
      </c>
      <c r="J48" s="70">
        <f t="shared" si="0"/>
        <v>382</v>
      </c>
      <c r="K48" s="69" t="s">
        <v>110</v>
      </c>
      <c r="L48" s="113">
        <v>0</v>
      </c>
    </row>
    <row r="49" spans="1:12" x14ac:dyDescent="0.25">
      <c r="A49" s="27" t="s">
        <v>54</v>
      </c>
      <c r="B49" s="28">
        <v>0</v>
      </c>
      <c r="C49" s="28">
        <v>193</v>
      </c>
      <c r="D49" s="29">
        <v>193</v>
      </c>
      <c r="E49" s="28">
        <v>0</v>
      </c>
      <c r="F49" s="28">
        <v>150</v>
      </c>
      <c r="G49" s="29">
        <v>150</v>
      </c>
      <c r="H49" s="28">
        <v>10</v>
      </c>
      <c r="I49" s="58">
        <v>10</v>
      </c>
      <c r="J49" s="70">
        <f t="shared" si="0"/>
        <v>353</v>
      </c>
      <c r="K49" s="69" t="s">
        <v>110</v>
      </c>
      <c r="L49" s="113">
        <v>0</v>
      </c>
    </row>
    <row r="50" spans="1:12" x14ac:dyDescent="0.25">
      <c r="A50" s="27" t="s">
        <v>55</v>
      </c>
      <c r="B50" s="28">
        <v>2</v>
      </c>
      <c r="C50" s="28">
        <v>0</v>
      </c>
      <c r="D50" s="29">
        <v>2</v>
      </c>
      <c r="E50" s="28">
        <v>0</v>
      </c>
      <c r="F50" s="28">
        <v>0</v>
      </c>
      <c r="G50" s="29">
        <v>0</v>
      </c>
      <c r="H50" s="28">
        <v>554</v>
      </c>
      <c r="I50" s="58">
        <v>554</v>
      </c>
      <c r="J50" s="70">
        <f t="shared" si="0"/>
        <v>556</v>
      </c>
      <c r="K50" s="69" t="s">
        <v>110</v>
      </c>
      <c r="L50" s="113">
        <v>0</v>
      </c>
    </row>
    <row r="51" spans="1:12" x14ac:dyDescent="0.25">
      <c r="A51" s="27" t="s">
        <v>56</v>
      </c>
      <c r="B51" s="28">
        <v>0</v>
      </c>
      <c r="C51" s="28">
        <v>10</v>
      </c>
      <c r="D51" s="29">
        <v>10</v>
      </c>
      <c r="E51" s="28">
        <v>0</v>
      </c>
      <c r="F51" s="28">
        <v>185</v>
      </c>
      <c r="G51" s="29">
        <v>185</v>
      </c>
      <c r="H51" s="28">
        <v>11</v>
      </c>
      <c r="I51" s="58">
        <v>11</v>
      </c>
      <c r="J51" s="70">
        <f t="shared" si="0"/>
        <v>206</v>
      </c>
      <c r="K51" s="69" t="s">
        <v>109</v>
      </c>
      <c r="L51" s="113">
        <v>206</v>
      </c>
    </row>
    <row r="52" spans="1:12" x14ac:dyDescent="0.25">
      <c r="A52" s="27" t="s">
        <v>57</v>
      </c>
      <c r="B52" s="28">
        <v>1</v>
      </c>
      <c r="C52" s="28">
        <v>328</v>
      </c>
      <c r="D52" s="29">
        <v>329</v>
      </c>
      <c r="E52" s="28">
        <v>2</v>
      </c>
      <c r="F52" s="28">
        <v>170</v>
      </c>
      <c r="G52" s="29">
        <v>172</v>
      </c>
      <c r="H52" s="28">
        <v>137</v>
      </c>
      <c r="I52" s="58">
        <v>137</v>
      </c>
      <c r="J52" s="70">
        <f t="shared" si="0"/>
        <v>638</v>
      </c>
      <c r="K52" s="69" t="s">
        <v>110</v>
      </c>
      <c r="L52" s="113">
        <v>0</v>
      </c>
    </row>
    <row r="53" spans="1:12" x14ac:dyDescent="0.25">
      <c r="A53" s="27" t="s">
        <v>58</v>
      </c>
      <c r="B53" s="28">
        <v>0</v>
      </c>
      <c r="C53" s="28">
        <v>21</v>
      </c>
      <c r="D53" s="29">
        <v>21</v>
      </c>
      <c r="E53" s="28">
        <v>0</v>
      </c>
      <c r="F53" s="28">
        <v>184</v>
      </c>
      <c r="G53" s="29">
        <v>184</v>
      </c>
      <c r="H53" s="28">
        <v>208</v>
      </c>
      <c r="I53" s="58">
        <v>208</v>
      </c>
      <c r="J53" s="70">
        <f t="shared" si="0"/>
        <v>413</v>
      </c>
      <c r="K53" s="69" t="s">
        <v>109</v>
      </c>
      <c r="L53" s="113">
        <v>413</v>
      </c>
    </row>
    <row r="54" spans="1:12" x14ac:dyDescent="0.25">
      <c r="A54" s="27" t="s">
        <v>59</v>
      </c>
      <c r="B54" s="28">
        <v>2</v>
      </c>
      <c r="C54" s="28">
        <v>1422</v>
      </c>
      <c r="D54" s="29">
        <v>1424</v>
      </c>
      <c r="E54" s="28">
        <v>1</v>
      </c>
      <c r="F54" s="28">
        <v>1689</v>
      </c>
      <c r="G54" s="29">
        <v>1690</v>
      </c>
      <c r="H54" s="28">
        <v>368</v>
      </c>
      <c r="I54" s="58">
        <v>368</v>
      </c>
      <c r="J54" s="70">
        <f t="shared" si="0"/>
        <v>3482</v>
      </c>
      <c r="K54" s="69" t="s">
        <v>110</v>
      </c>
      <c r="L54" s="113">
        <v>0</v>
      </c>
    </row>
    <row r="55" spans="1:12" x14ac:dyDescent="0.25">
      <c r="A55" s="27" t="s">
        <v>60</v>
      </c>
      <c r="B55" s="28">
        <v>0</v>
      </c>
      <c r="C55" s="28">
        <v>0</v>
      </c>
      <c r="D55" s="29">
        <v>0</v>
      </c>
      <c r="E55" s="28">
        <v>0</v>
      </c>
      <c r="F55" s="28">
        <v>0</v>
      </c>
      <c r="G55" s="29">
        <v>0</v>
      </c>
      <c r="H55" s="28">
        <v>229</v>
      </c>
      <c r="I55" s="58">
        <v>229</v>
      </c>
      <c r="J55" s="70">
        <f t="shared" si="0"/>
        <v>229</v>
      </c>
      <c r="K55" s="69" t="s">
        <v>110</v>
      </c>
      <c r="L55" s="113">
        <v>0</v>
      </c>
    </row>
    <row r="56" spans="1:12" x14ac:dyDescent="0.25">
      <c r="A56" s="27" t="s">
        <v>61</v>
      </c>
      <c r="B56" s="28">
        <v>0</v>
      </c>
      <c r="C56" s="28">
        <v>0</v>
      </c>
      <c r="D56" s="29">
        <v>0</v>
      </c>
      <c r="E56" s="28">
        <v>2</v>
      </c>
      <c r="F56" s="28">
        <v>0</v>
      </c>
      <c r="G56" s="29">
        <v>2</v>
      </c>
      <c r="H56" s="28">
        <v>305</v>
      </c>
      <c r="I56" s="58">
        <v>305</v>
      </c>
      <c r="J56" s="70">
        <f t="shared" si="0"/>
        <v>307</v>
      </c>
      <c r="K56" s="69" t="s">
        <v>110</v>
      </c>
      <c r="L56" s="113">
        <v>0</v>
      </c>
    </row>
    <row r="57" spans="1:12" x14ac:dyDescent="0.25">
      <c r="A57" s="27" t="s">
        <v>62</v>
      </c>
      <c r="B57" s="28">
        <v>0</v>
      </c>
      <c r="C57" s="28">
        <v>478</v>
      </c>
      <c r="D57" s="29">
        <v>478</v>
      </c>
      <c r="E57" s="28">
        <v>0</v>
      </c>
      <c r="F57" s="28">
        <v>207</v>
      </c>
      <c r="G57" s="29">
        <v>207</v>
      </c>
      <c r="H57" s="28">
        <v>192</v>
      </c>
      <c r="I57" s="58">
        <v>192</v>
      </c>
      <c r="J57" s="70">
        <f t="shared" si="0"/>
        <v>877</v>
      </c>
      <c r="K57" s="69" t="s">
        <v>110</v>
      </c>
      <c r="L57" s="113">
        <v>0</v>
      </c>
    </row>
    <row r="58" spans="1:12" x14ac:dyDescent="0.25">
      <c r="A58" s="27" t="s">
        <v>63</v>
      </c>
      <c r="B58" s="28">
        <v>0</v>
      </c>
      <c r="C58" s="28">
        <v>155</v>
      </c>
      <c r="D58" s="29">
        <v>155</v>
      </c>
      <c r="E58" s="28">
        <v>0</v>
      </c>
      <c r="F58" s="28">
        <v>74</v>
      </c>
      <c r="G58" s="29">
        <v>74</v>
      </c>
      <c r="H58" s="28">
        <v>16</v>
      </c>
      <c r="I58" s="58">
        <v>16</v>
      </c>
      <c r="J58" s="70">
        <f t="shared" si="0"/>
        <v>245</v>
      </c>
      <c r="K58" s="69" t="s">
        <v>110</v>
      </c>
      <c r="L58" s="113">
        <v>0</v>
      </c>
    </row>
    <row r="59" spans="1:12" x14ac:dyDescent="0.25">
      <c r="A59" s="27" t="s">
        <v>64</v>
      </c>
      <c r="B59" s="28">
        <v>0</v>
      </c>
      <c r="C59" s="28">
        <v>10</v>
      </c>
      <c r="D59" s="29">
        <v>10</v>
      </c>
      <c r="E59" s="28">
        <v>0</v>
      </c>
      <c r="F59" s="28">
        <v>9</v>
      </c>
      <c r="G59" s="29">
        <v>9</v>
      </c>
      <c r="H59" s="28">
        <v>13</v>
      </c>
      <c r="I59" s="58">
        <v>13</v>
      </c>
      <c r="J59" s="70">
        <f t="shared" si="0"/>
        <v>32</v>
      </c>
      <c r="K59" s="69" t="s">
        <v>110</v>
      </c>
      <c r="L59" s="113">
        <v>0</v>
      </c>
    </row>
    <row r="60" spans="1:12" x14ac:dyDescent="0.25">
      <c r="A60" s="27" t="s">
        <v>65</v>
      </c>
      <c r="B60" s="28">
        <v>5</v>
      </c>
      <c r="C60" s="28">
        <v>107</v>
      </c>
      <c r="D60" s="29">
        <v>112</v>
      </c>
      <c r="E60" s="28">
        <v>0</v>
      </c>
      <c r="F60" s="28">
        <v>29</v>
      </c>
      <c r="G60" s="29">
        <v>29</v>
      </c>
      <c r="H60" s="28">
        <v>264</v>
      </c>
      <c r="I60" s="58">
        <v>264</v>
      </c>
      <c r="J60" s="70">
        <f t="shared" si="0"/>
        <v>405</v>
      </c>
      <c r="K60" s="69" t="s">
        <v>110</v>
      </c>
      <c r="L60" s="113">
        <v>0</v>
      </c>
    </row>
    <row r="61" spans="1:12" x14ac:dyDescent="0.25">
      <c r="A61" s="27" t="s">
        <v>66</v>
      </c>
      <c r="B61" s="28">
        <v>0</v>
      </c>
      <c r="C61" s="28">
        <v>10</v>
      </c>
      <c r="D61" s="29">
        <v>10</v>
      </c>
      <c r="E61" s="28">
        <v>1</v>
      </c>
      <c r="F61" s="28">
        <v>100</v>
      </c>
      <c r="G61" s="29">
        <v>101</v>
      </c>
      <c r="H61" s="28">
        <v>3</v>
      </c>
      <c r="I61" s="58">
        <v>3</v>
      </c>
      <c r="J61" s="70">
        <f t="shared" si="0"/>
        <v>114</v>
      </c>
      <c r="K61" s="69" t="s">
        <v>109</v>
      </c>
      <c r="L61" s="113">
        <v>114</v>
      </c>
    </row>
    <row r="62" spans="1:12" x14ac:dyDescent="0.25">
      <c r="A62" s="27" t="s">
        <v>67</v>
      </c>
      <c r="B62" s="28">
        <v>0</v>
      </c>
      <c r="C62" s="28">
        <v>532</v>
      </c>
      <c r="D62" s="29">
        <v>532</v>
      </c>
      <c r="E62" s="28">
        <v>0</v>
      </c>
      <c r="F62" s="28">
        <v>193</v>
      </c>
      <c r="G62" s="29">
        <v>193</v>
      </c>
      <c r="H62" s="28">
        <v>111</v>
      </c>
      <c r="I62" s="58">
        <v>111</v>
      </c>
      <c r="J62" s="70">
        <f t="shared" si="0"/>
        <v>836</v>
      </c>
      <c r="K62" s="69" t="s">
        <v>110</v>
      </c>
      <c r="L62" s="113">
        <v>0</v>
      </c>
    </row>
    <row r="63" spans="1:12" x14ac:dyDescent="0.25">
      <c r="A63" s="27" t="s">
        <v>68</v>
      </c>
      <c r="B63" s="28">
        <v>0</v>
      </c>
      <c r="C63" s="28">
        <v>0</v>
      </c>
      <c r="D63" s="29">
        <v>0</v>
      </c>
      <c r="E63" s="28">
        <v>2</v>
      </c>
      <c r="F63" s="28">
        <v>0</v>
      </c>
      <c r="G63" s="29">
        <v>2</v>
      </c>
      <c r="H63" s="28">
        <v>887</v>
      </c>
      <c r="I63" s="58">
        <v>887</v>
      </c>
      <c r="J63" s="70">
        <f t="shared" si="0"/>
        <v>889</v>
      </c>
      <c r="K63" s="69" t="s">
        <v>110</v>
      </c>
      <c r="L63" s="113">
        <v>0</v>
      </c>
    </row>
    <row r="64" spans="1:12" x14ac:dyDescent="0.25">
      <c r="A64" s="27" t="s">
        <v>69</v>
      </c>
      <c r="B64" s="28">
        <v>0</v>
      </c>
      <c r="C64" s="28">
        <v>10</v>
      </c>
      <c r="D64" s="29">
        <v>10</v>
      </c>
      <c r="E64" s="28">
        <v>0</v>
      </c>
      <c r="F64" s="28">
        <v>90</v>
      </c>
      <c r="G64" s="29">
        <v>90</v>
      </c>
      <c r="H64" s="28">
        <v>88</v>
      </c>
      <c r="I64" s="58">
        <v>88</v>
      </c>
      <c r="J64" s="70">
        <f t="shared" si="0"/>
        <v>188</v>
      </c>
      <c r="K64" s="69" t="s">
        <v>109</v>
      </c>
      <c r="L64" s="113">
        <v>188</v>
      </c>
    </row>
    <row r="65" spans="1:12" x14ac:dyDescent="0.25">
      <c r="A65" s="27" t="s">
        <v>70</v>
      </c>
      <c r="B65" s="28">
        <v>0</v>
      </c>
      <c r="C65" s="28">
        <v>748</v>
      </c>
      <c r="D65" s="29">
        <v>748</v>
      </c>
      <c r="E65" s="28">
        <v>5</v>
      </c>
      <c r="F65" s="28">
        <v>1528</v>
      </c>
      <c r="G65" s="29">
        <v>1533</v>
      </c>
      <c r="H65" s="28">
        <v>5021</v>
      </c>
      <c r="I65" s="58">
        <v>5021</v>
      </c>
      <c r="J65" s="70">
        <f t="shared" si="0"/>
        <v>7302</v>
      </c>
      <c r="K65" s="69" t="s">
        <v>109</v>
      </c>
      <c r="L65" s="113">
        <v>2023</v>
      </c>
    </row>
    <row r="66" spans="1:12" x14ac:dyDescent="0.25">
      <c r="A66" s="27" t="s">
        <v>71</v>
      </c>
      <c r="B66" s="28">
        <v>0</v>
      </c>
      <c r="C66" s="28">
        <v>0</v>
      </c>
      <c r="D66" s="29">
        <v>0</v>
      </c>
      <c r="E66" s="28">
        <v>3</v>
      </c>
      <c r="F66" s="28">
        <v>0</v>
      </c>
      <c r="G66" s="29">
        <v>3</v>
      </c>
      <c r="H66" s="28">
        <v>284</v>
      </c>
      <c r="I66" s="58">
        <v>284</v>
      </c>
      <c r="J66" s="70">
        <f t="shared" si="0"/>
        <v>287</v>
      </c>
      <c r="K66" s="69" t="s">
        <v>109</v>
      </c>
      <c r="L66" s="113">
        <v>287</v>
      </c>
    </row>
    <row r="67" spans="1:12" x14ac:dyDescent="0.25">
      <c r="A67" s="30" t="s">
        <v>6</v>
      </c>
      <c r="B67" s="31">
        <f t="shared" ref="B67:I67" si="1">SUM(B3:B66)</f>
        <v>99</v>
      </c>
      <c r="C67" s="32">
        <f t="shared" si="1"/>
        <v>41558</v>
      </c>
      <c r="D67" s="32">
        <f t="shared" si="1"/>
        <v>41657</v>
      </c>
      <c r="E67" s="32">
        <f t="shared" si="1"/>
        <v>100</v>
      </c>
      <c r="F67" s="32">
        <f t="shared" si="1"/>
        <v>37027</v>
      </c>
      <c r="G67" s="32">
        <f t="shared" si="1"/>
        <v>37127</v>
      </c>
      <c r="H67" s="32">
        <f t="shared" si="1"/>
        <v>77594</v>
      </c>
      <c r="I67" s="25">
        <f t="shared" si="1"/>
        <v>77594</v>
      </c>
      <c r="J67" s="128">
        <f>SUM(J3:J66)</f>
        <v>156378</v>
      </c>
      <c r="K67" s="60">
        <v>21</v>
      </c>
      <c r="L67" s="114">
        <f>SUM(L3:L66)</f>
        <v>25913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Michelle Starling</cp:lastModifiedBy>
  <dcterms:created xsi:type="dcterms:W3CDTF">2020-05-18T14:29:23Z</dcterms:created>
  <dcterms:modified xsi:type="dcterms:W3CDTF">2024-06-19T14:56:09Z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