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UPLOAD\"/>
    </mc:Choice>
  </mc:AlternateContent>
  <xr:revisionPtr revIDLastSave="0" documentId="8_{F6AF5342-6B98-4917-BDE6-A36DF7C0F9E5}" xr6:coauthVersionLast="36" xr6:coauthVersionMax="36" xr10:uidLastSave="{00000000-0000-0000-0000-000000000000}"/>
  <bookViews>
    <workbookView xWindow="0" yWindow="0" windowWidth="18915" windowHeight="7485" tabRatio="680" activeTab="5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GenderAge" sheetId="5" r:id="rId4"/>
    <sheet name="In_Person_Ballots_GenderAge" sheetId="10" r:id="rId5"/>
    <sheet name="In_Person_by_Party_County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" i="9" l="1"/>
  <c r="V30" i="9"/>
  <c r="S30" i="9"/>
  <c r="M30" i="9"/>
  <c r="J30" i="9"/>
  <c r="G30" i="9"/>
  <c r="D30" i="9"/>
  <c r="Y29" i="9"/>
  <c r="V29" i="9"/>
  <c r="S29" i="9"/>
  <c r="M29" i="9"/>
  <c r="J29" i="9"/>
  <c r="G29" i="9"/>
  <c r="D29" i="9"/>
  <c r="Y28" i="9"/>
  <c r="V28" i="9"/>
  <c r="S28" i="9"/>
  <c r="M28" i="9"/>
  <c r="J28" i="9"/>
  <c r="G28" i="9"/>
  <c r="D28" i="9"/>
  <c r="Y27" i="9"/>
  <c r="V27" i="9"/>
  <c r="S27" i="9"/>
  <c r="M27" i="9"/>
  <c r="J27" i="9"/>
  <c r="G27" i="9"/>
  <c r="D27" i="9"/>
  <c r="Y26" i="9"/>
  <c r="V26" i="9"/>
  <c r="S26" i="9"/>
  <c r="M26" i="9"/>
  <c r="J26" i="9"/>
  <c r="G26" i="9"/>
  <c r="D26" i="9"/>
  <c r="Y25" i="9"/>
  <c r="V25" i="9"/>
  <c r="S25" i="9"/>
  <c r="M25" i="9"/>
  <c r="J25" i="9"/>
  <c r="G25" i="9"/>
  <c r="D25" i="9"/>
  <c r="Y24" i="9"/>
  <c r="V24" i="9"/>
  <c r="S24" i="9"/>
  <c r="M24" i="9"/>
  <c r="J24" i="9"/>
  <c r="G24" i="9"/>
  <c r="D24" i="9"/>
  <c r="Y23" i="9"/>
  <c r="V23" i="9"/>
  <c r="S23" i="9"/>
  <c r="M23" i="9"/>
  <c r="J23" i="9"/>
  <c r="G23" i="9"/>
  <c r="D23" i="9"/>
  <c r="X22" i="9"/>
  <c r="Y22" i="9" s="1"/>
  <c r="W22" i="9"/>
  <c r="U22" i="9"/>
  <c r="T22" i="9"/>
  <c r="V22" i="9" s="1"/>
  <c r="R22" i="9"/>
  <c r="S22" i="9" s="1"/>
  <c r="Q22" i="9"/>
  <c r="P22" i="9"/>
  <c r="O22" i="9"/>
  <c r="N22" i="9"/>
  <c r="L22" i="9"/>
  <c r="K22" i="9"/>
  <c r="M22" i="9" s="1"/>
  <c r="I22" i="9"/>
  <c r="J22" i="9" s="1"/>
  <c r="H22" i="9"/>
  <c r="F22" i="9"/>
  <c r="E22" i="9"/>
  <c r="G22" i="9" s="1"/>
  <c r="C22" i="9"/>
  <c r="B22" i="9"/>
  <c r="D22" i="9" s="1"/>
  <c r="Y21" i="9"/>
  <c r="V21" i="9"/>
  <c r="S21" i="9"/>
  <c r="P21" i="9"/>
  <c r="M21" i="9"/>
  <c r="J21" i="9"/>
  <c r="G21" i="9"/>
  <c r="D21" i="9"/>
  <c r="Y20" i="9"/>
  <c r="V20" i="9"/>
  <c r="S20" i="9"/>
  <c r="P20" i="9"/>
  <c r="M20" i="9"/>
  <c r="J20" i="9"/>
  <c r="G20" i="9"/>
  <c r="D20" i="9"/>
  <c r="Y19" i="9"/>
  <c r="V19" i="9"/>
  <c r="S19" i="9"/>
  <c r="P19" i="9"/>
  <c r="M19" i="9"/>
  <c r="J19" i="9"/>
  <c r="G19" i="9"/>
  <c r="D19" i="9"/>
  <c r="Y18" i="9"/>
  <c r="V18" i="9"/>
  <c r="S18" i="9"/>
  <c r="P18" i="9"/>
  <c r="M18" i="9"/>
  <c r="J18" i="9"/>
  <c r="G18" i="9"/>
  <c r="D18" i="9"/>
  <c r="Y17" i="9"/>
  <c r="V17" i="9"/>
  <c r="S17" i="9"/>
  <c r="P17" i="9"/>
  <c r="M17" i="9"/>
  <c r="J17" i="9"/>
  <c r="G17" i="9"/>
  <c r="D17" i="9"/>
  <c r="Y16" i="9"/>
  <c r="V16" i="9"/>
  <c r="S16" i="9"/>
  <c r="P16" i="9"/>
  <c r="M16" i="9"/>
  <c r="J16" i="9"/>
  <c r="G16" i="9"/>
  <c r="D16" i="9"/>
  <c r="Y15" i="9"/>
  <c r="V15" i="9"/>
  <c r="S15" i="9"/>
  <c r="P15" i="9"/>
  <c r="M15" i="9"/>
  <c r="J15" i="9"/>
  <c r="G15" i="9"/>
  <c r="D15" i="9"/>
  <c r="Y14" i="9"/>
  <c r="V14" i="9"/>
  <c r="S14" i="9"/>
  <c r="P14" i="9"/>
  <c r="M14" i="9"/>
  <c r="J14" i="9"/>
  <c r="G14" i="9"/>
  <c r="D14" i="9"/>
  <c r="X13" i="9"/>
  <c r="Y13" i="9" s="1"/>
  <c r="W13" i="9"/>
  <c r="U13" i="9"/>
  <c r="T13" i="9"/>
  <c r="R13" i="9"/>
  <c r="S13" i="9" s="1"/>
  <c r="Q13" i="9"/>
  <c r="P13" i="9"/>
  <c r="O13" i="9"/>
  <c r="N13" i="9"/>
  <c r="L13" i="9"/>
  <c r="M13" i="9" s="1"/>
  <c r="K13" i="9"/>
  <c r="I13" i="9"/>
  <c r="J13" i="9" s="1"/>
  <c r="H13" i="9"/>
  <c r="F13" i="9"/>
  <c r="E13" i="9"/>
  <c r="G13" i="9" s="1"/>
  <c r="C13" i="9"/>
  <c r="B13" i="9"/>
  <c r="D13" i="9" s="1"/>
  <c r="Y12" i="9"/>
  <c r="V12" i="9"/>
  <c r="S12" i="9"/>
  <c r="P12" i="9"/>
  <c r="M12" i="9"/>
  <c r="J12" i="9"/>
  <c r="G12" i="9"/>
  <c r="D12" i="9"/>
  <c r="Y11" i="9"/>
  <c r="V11" i="9"/>
  <c r="S11" i="9"/>
  <c r="P11" i="9"/>
  <c r="M11" i="9"/>
  <c r="J11" i="9"/>
  <c r="G11" i="9"/>
  <c r="D11" i="9"/>
  <c r="Y10" i="9"/>
  <c r="V10" i="9"/>
  <c r="S10" i="9"/>
  <c r="P10" i="9"/>
  <c r="M10" i="9"/>
  <c r="J10" i="9"/>
  <c r="G10" i="9"/>
  <c r="D10" i="9"/>
  <c r="Y9" i="9"/>
  <c r="V9" i="9"/>
  <c r="S9" i="9"/>
  <c r="P9" i="9"/>
  <c r="M9" i="9"/>
  <c r="J9" i="9"/>
  <c r="G9" i="9"/>
  <c r="D9" i="9"/>
  <c r="Y8" i="9"/>
  <c r="V8" i="9"/>
  <c r="S8" i="9"/>
  <c r="P8" i="9"/>
  <c r="M8" i="9"/>
  <c r="J8" i="9"/>
  <c r="G8" i="9"/>
  <c r="D8" i="9"/>
  <c r="Y7" i="9"/>
  <c r="V7" i="9"/>
  <c r="S7" i="9"/>
  <c r="P7" i="9"/>
  <c r="M7" i="9"/>
  <c r="J7" i="9"/>
  <c r="G7" i="9"/>
  <c r="D7" i="9"/>
  <c r="Y6" i="9"/>
  <c r="V6" i="9"/>
  <c r="S6" i="9"/>
  <c r="P6" i="9"/>
  <c r="M6" i="9"/>
  <c r="J6" i="9"/>
  <c r="G6" i="9"/>
  <c r="D6" i="9"/>
  <c r="Y5" i="9"/>
  <c r="V5" i="9"/>
  <c r="S5" i="9"/>
  <c r="P5" i="9"/>
  <c r="M5" i="9"/>
  <c r="J5" i="9"/>
  <c r="G5" i="9"/>
  <c r="D5" i="9"/>
  <c r="X4" i="9"/>
  <c r="X31" i="9" s="1"/>
  <c r="W4" i="9"/>
  <c r="Y4" i="9" s="1"/>
  <c r="Y31" i="9" s="1"/>
  <c r="U4" i="9"/>
  <c r="U31" i="9" s="1"/>
  <c r="T4" i="9"/>
  <c r="V4" i="9" s="1"/>
  <c r="R4" i="9"/>
  <c r="R31" i="9" s="1"/>
  <c r="Q4" i="9"/>
  <c r="Q31" i="9" s="1"/>
  <c r="O4" i="9"/>
  <c r="O31" i="9" s="1"/>
  <c r="N4" i="9"/>
  <c r="P4" i="9" s="1"/>
  <c r="P31" i="9" s="1"/>
  <c r="L4" i="9"/>
  <c r="L31" i="9" s="1"/>
  <c r="K4" i="9"/>
  <c r="K31" i="9" s="1"/>
  <c r="I4" i="9"/>
  <c r="I31" i="9" s="1"/>
  <c r="H4" i="9"/>
  <c r="H31" i="9" s="1"/>
  <c r="F4" i="9"/>
  <c r="F31" i="9" s="1"/>
  <c r="E4" i="9"/>
  <c r="G4" i="9" s="1"/>
  <c r="C4" i="9"/>
  <c r="C31" i="9" s="1"/>
  <c r="B4" i="9"/>
  <c r="D4" i="9" s="1"/>
  <c r="I67" i="11"/>
  <c r="H67" i="11"/>
  <c r="G67" i="11"/>
  <c r="F67" i="11"/>
  <c r="E67" i="11"/>
  <c r="D67" i="11"/>
  <c r="C67" i="11"/>
  <c r="B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J67" i="11" s="1"/>
  <c r="I30" i="10"/>
  <c r="B30" i="10"/>
  <c r="J29" i="10"/>
  <c r="J28" i="10"/>
  <c r="J27" i="10"/>
  <c r="J26" i="10"/>
  <c r="J25" i="10"/>
  <c r="J24" i="10"/>
  <c r="J23" i="10"/>
  <c r="J22" i="10"/>
  <c r="I21" i="10"/>
  <c r="F21" i="10"/>
  <c r="F30" i="10" s="1"/>
  <c r="E21" i="10"/>
  <c r="E30" i="10" s="1"/>
  <c r="C21" i="10"/>
  <c r="B21" i="10"/>
  <c r="J20" i="10"/>
  <c r="J19" i="10"/>
  <c r="J18" i="10"/>
  <c r="J17" i="10"/>
  <c r="J16" i="10"/>
  <c r="J15" i="10"/>
  <c r="J14" i="10"/>
  <c r="J13" i="10"/>
  <c r="I12" i="10"/>
  <c r="F12" i="10"/>
  <c r="E12" i="10"/>
  <c r="C12" i="10"/>
  <c r="C30" i="10" s="1"/>
  <c r="B12" i="10"/>
  <c r="J12" i="10" s="1"/>
  <c r="J11" i="10"/>
  <c r="J10" i="10"/>
  <c r="J9" i="10"/>
  <c r="J8" i="10"/>
  <c r="J7" i="10"/>
  <c r="J6" i="10"/>
  <c r="J5" i="10"/>
  <c r="J4" i="10"/>
  <c r="I3" i="10"/>
  <c r="F3" i="10"/>
  <c r="E3" i="10"/>
  <c r="C3" i="10"/>
  <c r="B3" i="10"/>
  <c r="J3" i="10" s="1"/>
  <c r="V13" i="9" l="1"/>
  <c r="V31" i="9"/>
  <c r="J4" i="9"/>
  <c r="J31" i="9" s="1"/>
  <c r="D31" i="9"/>
  <c r="G31" i="9"/>
  <c r="B31" i="9"/>
  <c r="S4" i="9"/>
  <c r="S31" i="9" s="1"/>
  <c r="M4" i="9"/>
  <c r="M31" i="9" s="1"/>
  <c r="E31" i="9"/>
  <c r="T31" i="9"/>
  <c r="N31" i="9"/>
  <c r="W31" i="9"/>
  <c r="J21" i="10"/>
  <c r="J30" i="10" s="1"/>
  <c r="Z31" i="9" l="1"/>
  <c r="Z6" i="9" l="1"/>
  <c r="Z7" i="9" l="1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5" i="9"/>
  <c r="Z4" i="9"/>
  <c r="J4" i="5" l="1"/>
  <c r="J5" i="5"/>
  <c r="J6" i="5"/>
  <c r="J7" i="5"/>
  <c r="J8" i="5"/>
  <c r="J9" i="5"/>
  <c r="J10" i="5"/>
  <c r="J11" i="5"/>
  <c r="J13" i="5"/>
  <c r="J14" i="5"/>
  <c r="J15" i="5"/>
  <c r="J16" i="5"/>
  <c r="J17" i="5"/>
  <c r="J18" i="5"/>
  <c r="J19" i="5"/>
  <c r="J20" i="5"/>
  <c r="J22" i="5"/>
  <c r="J23" i="5"/>
  <c r="J24" i="5"/>
  <c r="J25" i="5"/>
  <c r="J26" i="5"/>
  <c r="J27" i="5"/>
  <c r="J28" i="5"/>
  <c r="J29" i="5"/>
  <c r="J21" i="5"/>
  <c r="J12" i="5"/>
  <c r="J3" i="5"/>
  <c r="J30" i="5" l="1"/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3" i="3"/>
  <c r="C67" i="3"/>
  <c r="D67" i="3"/>
  <c r="E67" i="3"/>
  <c r="F67" i="3"/>
  <c r="G67" i="3"/>
  <c r="H67" i="3"/>
  <c r="I67" i="3"/>
  <c r="B67" i="3"/>
  <c r="C4" i="2"/>
  <c r="D4" i="2"/>
  <c r="E4" i="2"/>
  <c r="F4" i="2"/>
  <c r="G4" i="2"/>
  <c r="H4" i="2"/>
  <c r="I4" i="2"/>
  <c r="B4" i="2"/>
  <c r="J3" i="2"/>
  <c r="J2" i="2"/>
  <c r="J4" i="2" l="1"/>
  <c r="J67" i="3"/>
</calcChain>
</file>

<file path=xl/sharedStrings.xml><?xml version="1.0" encoding="utf-8"?>
<sst xmlns="http://schemas.openxmlformats.org/spreadsheetml/2006/main" count="307" uniqueCount="106">
  <si>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</si>
  <si>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</si>
  <si>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</si>
  <si>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</si>
  <si>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</si>
  <si>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</si>
  <si>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</si>
  <si>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</si>
  <si>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</si>
  <si>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</si>
  <si>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</si>
  <si>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</si>
  <si>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</si>
  <si>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</si>
  <si>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</si>
  <si>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</si>
  <si>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</si>
  <si>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</si>
  <si>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</si>
  <si>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</si>
  <si>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</si>
  <si>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</si>
  <si>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</si>
  <si>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</si>
  <si>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</si>
  <si>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</si>
  <si>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</si>
  <si>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</si>
  <si>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</si>
  <si>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</si>
  <si>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</si>
  <si>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</si>
  <si>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</si>
  <si>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</si>
  <si>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</si>
  <si>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</si>
  <si>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</si>
  <si>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</si>
  <si>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</si>
  <si>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</si>
  <si>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</si>
  <si>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</si>
  <si>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</si>
  <si>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</si>
  <si>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</si>
  <si>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</si>
  <si>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</si>
  <si>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</si>
  <si>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</si>
  <si>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</si>
  <si>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</si>
  <si>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</si>
  <si>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</si>
  <si>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</si>
  <si>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</si>
  <si>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</si>
  <si>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</si>
  <si>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</si>
  <si>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</si>
  <si>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</si>
  <si>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</si>
  <si>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</si>
  <si>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</si>
  <si>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</si>
  <si>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</si>
  <si>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</si>
  <si>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</si>
  <si>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</si>
  <si>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</si>
  <si>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</si>
  <si>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</si>
  <si>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</si>
  <si>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</si>
  <si>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</si>
  <si>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</si>
  <si>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</si>
  <si>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</si>
  <si>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</si>
  <si>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</si>
  <si>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</si>
  <si>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</si>
  <si>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</si>
  <si>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</si>
  <si>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</si>
  <si>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</si>
  <si>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</si>
  <si>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</si>
  <si>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</si>
  <si>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</si>
  <si>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</si>
  <si>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</si>
  <si>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</si>
  <si>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</si>
  <si>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</si>
  <si>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</si>
  <si>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</si>
  <si>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</si>
  <si>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</si>
  <si>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</si>
  <si>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</si>
  <si>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UNI Total</t>
  </si>
  <si>
    <t>Gender/Age Range</t>
  </si>
  <si>
    <t>IN PERSON BALLOTS</t>
  </si>
  <si>
    <t>APV Total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</si>
  <si>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02-NOV-2021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</si>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</sst>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4" fillId="0" borderId="0" xfId="1"/>
    <xf numFmtId="0" fontId="5" fillId="0" borderId="0" xfId="1" applyFont="1" applyAlignment="1">
      <alignment vertical="center"/>
    </xf>
    <xf numFmtId="0" fontId="4" fillId="0" borderId="0" xfId="1" applyAlignment="1">
      <alignment vertical="center"/>
    </xf>
    <xf numFmtId="3" fontId="4" fillId="0" borderId="0" xfId="1" applyNumberFormat="1"/>
    <xf numFmtId="0" fontId="0" fillId="0" borderId="0" xfId="0" applyFill="1"/>
    <xf numFmtId="0" fontId="4" fillId="0" borderId="0" xfId="1" applyFill="1"/>
    <xf numFmtId="0" fontId="0" fillId="0" borderId="2" xfId="0" applyBorder="1" applyAlignment="1">
      <alignment horizontal="left" indent="1"/>
    </xf>
    <xf numFmtId="0" fontId="4" fillId="2" borderId="3" xfId="1" applyFill="1" applyBorder="1"/>
    <xf numFmtId="0" fontId="4" fillId="2" borderId="4" xfId="1" applyFill="1" applyBorder="1"/>
    <xf numFmtId="0" fontId="0" fillId="0" borderId="6" xfId="0" applyBorder="1" applyAlignment="1">
      <alignment horizontal="left" indent="1"/>
    </xf>
    <xf numFmtId="0" fontId="5" fillId="9" borderId="5" xfId="0" applyFont="1" applyFill="1" applyBorder="1" applyAlignment="1">
      <alignment horizontal="left"/>
    </xf>
    <xf numFmtId="0" fontId="5" fillId="9" borderId="5" xfId="0" applyNumberFormat="1" applyFont="1" applyFill="1" applyBorder="1"/>
    <xf numFmtId="0" fontId="0" fillId="0" borderId="10" xfId="0" applyBorder="1" applyAlignment="1">
      <alignment horizontal="left" indent="1"/>
    </xf>
    <xf numFmtId="0" fontId="5" fillId="0" borderId="7" xfId="0" applyFont="1" applyBorder="1" applyAlignment="1">
      <alignment horizontal="left"/>
    </xf>
    <xf numFmtId="0" fontId="5" fillId="0" borderId="7" xfId="0" applyNumberFormat="1" applyFont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3" fillId="2" borderId="2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>
      <alignment horizontal="center"/>
    </xf>
    <xf numFmtId="3" fontId="3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5" fillId="3" borderId="11" xfId="0" applyFont="1" applyFill="1" applyBorder="1" applyAlignment="1">
      <alignment horizontal="left"/>
    </xf>
    <xf numFmtId="3" fontId="5" fillId="2" borderId="11" xfId="0" applyNumberFormat="1" applyFont="1" applyFill="1" applyBorder="1"/>
    <xf numFmtId="3" fontId="4" fillId="0" borderId="10" xfId="0" applyNumberFormat="1" applyFont="1" applyBorder="1"/>
    <xf numFmtId="3" fontId="4" fillId="0" borderId="2" xfId="0" applyNumberFormat="1" applyFont="1" applyBorder="1"/>
    <xf numFmtId="0" fontId="5" fillId="9" borderId="12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9" borderId="8" xfId="0" applyFont="1" applyFill="1" applyBorder="1" applyAlignment="1">
      <alignment horizontal="center"/>
    </xf>
    <xf numFmtId="0" fontId="5" fillId="9" borderId="10" xfId="0" applyFont="1" applyFill="1" applyBorder="1"/>
    <xf numFmtId="0" fontId="5" fillId="9" borderId="10" xfId="0" applyFont="1" applyFill="1" applyBorder="1" applyAlignment="1">
      <alignment horizontal="center"/>
    </xf>
    <xf numFmtId="0" fontId="0" fillId="2" borderId="6" xfId="0" applyFill="1" applyBorder="1"/>
    <xf numFmtId="3" fontId="5" fillId="3" borderId="10" xfId="0" applyNumberFormat="1" applyFont="1" applyFill="1" applyBorder="1"/>
    <xf numFmtId="3" fontId="5" fillId="3" borderId="10" xfId="0" applyNumberFormat="1" applyFont="1" applyFill="1" applyBorder="1" applyAlignment="1">
      <alignment horizontal="center"/>
    </xf>
    <xf numFmtId="3" fontId="5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5" fillId="3" borderId="2" xfId="0" applyNumberFormat="1" applyFont="1" applyFill="1" applyBorder="1" applyAlignment="1">
      <alignment horizontal="left"/>
    </xf>
    <xf numFmtId="3" fontId="5" fillId="3" borderId="2" xfId="0" applyNumberFormat="1" applyFont="1" applyFill="1" applyBorder="1"/>
    <xf numFmtId="3" fontId="5" fillId="3" borderId="2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3" fontId="5" fillId="0" borderId="19" xfId="0" applyNumberFormat="1" applyFont="1" applyBorder="1"/>
    <xf numFmtId="3" fontId="5" fillId="0" borderId="20" xfId="0" applyNumberFormat="1" applyFont="1" applyBorder="1"/>
    <xf numFmtId="3" fontId="5" fillId="3" borderId="22" xfId="0" applyNumberFormat="1" applyFont="1" applyFill="1" applyBorder="1"/>
    <xf numFmtId="3" fontId="5" fillId="3" borderId="21" xfId="0" applyNumberFormat="1" applyFont="1" applyFill="1" applyBorder="1"/>
    <xf numFmtId="3" fontId="5" fillId="3" borderId="6" xfId="0" applyNumberFormat="1" applyFont="1" applyFill="1" applyBorder="1" applyAlignment="1">
      <alignment horizontal="center"/>
    </xf>
    <xf numFmtId="3" fontId="5" fillId="3" borderId="14" xfId="0" applyNumberFormat="1" applyFont="1" applyFill="1" applyBorder="1"/>
    <xf numFmtId="3" fontId="5" fillId="0" borderId="24" xfId="0" applyNumberFormat="1" applyFont="1" applyBorder="1"/>
    <xf numFmtId="3" fontId="5" fillId="3" borderId="24" xfId="0" applyNumberFormat="1" applyFont="1" applyFill="1" applyBorder="1"/>
    <xf numFmtId="3" fontId="5" fillId="2" borderId="6" xfId="0" applyNumberFormat="1" applyFont="1" applyFill="1" applyBorder="1" applyAlignment="1"/>
    <xf numFmtId="3" fontId="5" fillId="3" borderId="25" xfId="0" applyNumberFormat="1" applyFont="1" applyFill="1" applyBorder="1" applyAlignment="1">
      <alignment horizontal="center"/>
    </xf>
    <xf numFmtId="3" fontId="5" fillId="2" borderId="26" xfId="0" applyNumberFormat="1" applyFont="1" applyFill="1" applyBorder="1" applyAlignment="1"/>
    <xf numFmtId="3" fontId="5" fillId="3" borderId="27" xfId="0" applyNumberFormat="1" applyFont="1" applyFill="1" applyBorder="1" applyAlignment="1">
      <alignment horizontal="center"/>
    </xf>
    <xf numFmtId="3" fontId="6" fillId="7" borderId="1" xfId="0" applyNumberFormat="1" applyFont="1" applyFill="1" applyBorder="1"/>
    <xf numFmtId="3" fontId="6" fillId="6" borderId="1" xfId="0" applyNumberFormat="1" applyFont="1" applyFill="1" applyBorder="1" applyAlignment="1">
      <alignment horizontal="center"/>
    </xf>
    <xf numFmtId="3" fontId="6" fillId="6" borderId="23" xfId="0" applyNumberFormat="1" applyFont="1" applyFill="1" applyBorder="1" applyAlignment="1">
      <alignment horizontal="center"/>
    </xf>
    <xf numFmtId="3" fontId="6" fillId="0" borderId="2" xfId="0" applyNumberFormat="1" applyFont="1" applyFill="1" applyBorder="1"/>
    <xf numFmtId="3" fontId="6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6" fillId="0" borderId="2" xfId="0" applyNumberFormat="1" applyFont="1" applyFill="1" applyBorder="1" applyAlignment="1">
      <alignment horizontal="right"/>
    </xf>
    <xf numFmtId="3" fontId="6" fillId="7" borderId="1" xfId="0" quotePrefix="1" applyNumberFormat="1" applyFont="1" applyFill="1" applyBorder="1"/>
    <xf numFmtId="3" fontId="6" fillId="7" borderId="1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6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6" fillId="0" borderId="2" xfId="0" applyFont="1" applyFill="1" applyBorder="1" applyAlignment="1">
      <alignment horizontal="left"/>
    </xf>
    <xf numFmtId="3" fontId="6" fillId="6" borderId="2" xfId="0" applyNumberFormat="1" applyFont="1" applyFill="1" applyBorder="1" applyAlignment="1">
      <alignment horizontal="left"/>
    </xf>
    <xf numFmtId="0" fontId="0" fillId="0" borderId="29" xfId="0" applyFont="1" applyFill="1" applyBorder="1"/>
    <xf numFmtId="3" fontId="6" fillId="8" borderId="29" xfId="0" applyNumberFormat="1" applyFont="1" applyFill="1" applyBorder="1"/>
    <xf numFmtId="3" fontId="6" fillId="8" borderId="14" xfId="0" applyNumberFormat="1" applyFont="1" applyFill="1" applyBorder="1"/>
    <xf numFmtId="3" fontId="6" fillId="8" borderId="30" xfId="0" applyNumberFormat="1" applyFont="1" applyFill="1" applyBorder="1"/>
    <xf numFmtId="3" fontId="6" fillId="6" borderId="26" xfId="0" applyNumberFormat="1" applyFont="1" applyFill="1" applyBorder="1" applyAlignment="1"/>
    <xf numFmtId="3" fontId="6" fillId="0" borderId="24" xfId="0" applyNumberFormat="1" applyFont="1" applyFill="1" applyBorder="1"/>
    <xf numFmtId="0" fontId="5" fillId="0" borderId="32" xfId="0" applyNumberFormat="1" applyFont="1" applyBorder="1"/>
    <xf numFmtId="0" fontId="5" fillId="9" borderId="34" xfId="0" applyFont="1" applyFill="1" applyBorder="1"/>
    <xf numFmtId="0" fontId="5" fillId="9" borderId="33" xfId="0" applyFont="1" applyFill="1" applyBorder="1" applyAlignment="1">
      <alignment horizontal="center"/>
    </xf>
    <xf numFmtId="0" fontId="5" fillId="9" borderId="35" xfId="0" applyFont="1" applyFill="1" applyBorder="1"/>
    <xf numFmtId="0" fontId="5" fillId="0" borderId="39" xfId="0" applyNumberFormat="1" applyFont="1" applyBorder="1"/>
    <xf numFmtId="0" fontId="5" fillId="0" borderId="39" xfId="0" applyFont="1" applyBorder="1" applyAlignment="1">
      <alignment horizontal="left"/>
    </xf>
    <xf numFmtId="3" fontId="5" fillId="0" borderId="7" xfId="0" applyNumberFormat="1" applyFont="1" applyBorder="1"/>
    <xf numFmtId="3" fontId="5" fillId="9" borderId="5" xfId="0" applyNumberFormat="1" applyFont="1" applyFill="1" applyBorder="1"/>
    <xf numFmtId="3" fontId="6" fillId="10" borderId="24" xfId="0" applyNumberFormat="1" applyFont="1" applyFill="1" applyBorder="1"/>
    <xf numFmtId="3" fontId="5" fillId="0" borderId="13" xfId="0" applyNumberFormat="1" applyFont="1" applyBorder="1"/>
    <xf numFmtId="3" fontId="5" fillId="2" borderId="13" xfId="0" applyNumberFormat="1" applyFont="1" applyFill="1" applyBorder="1"/>
    <xf numFmtId="3" fontId="6" fillId="6" borderId="10" xfId="0" applyNumberFormat="1" applyFont="1" applyFill="1" applyBorder="1"/>
    <xf numFmtId="0" fontId="2" fillId="0" borderId="0" xfId="2"/>
    <xf numFmtId="3" fontId="6" fillId="6" borderId="10" xfId="0" applyNumberFormat="1" applyFont="1" applyFill="1" applyBorder="1"/>
    <xf numFmtId="0" fontId="1" fillId="2" borderId="6" xfId="3" applyFill="1" applyBorder="1"/>
    <xf numFmtId="0" fontId="1" fillId="0" borderId="0" xfId="3"/>
    <xf numFmtId="3" fontId="1" fillId="0" borderId="10" xfId="0" applyNumberFormat="1" applyFont="1" applyBorder="1"/>
    <xf numFmtId="3" fontId="1" fillId="0" borderId="2" xfId="0" applyNumberFormat="1" applyFont="1" applyBorder="1"/>
    <xf numFmtId="3" fontId="5" fillId="2" borderId="14" xfId="1" applyNumberFormat="1" applyFont="1" applyFill="1" applyBorder="1" applyAlignment="1">
      <alignment horizontal="center"/>
    </xf>
    <xf numFmtId="3" fontId="5" fillId="2" borderId="15" xfId="1" applyNumberFormat="1" applyFont="1" applyFill="1" applyBorder="1" applyAlignment="1">
      <alignment horizontal="center"/>
    </xf>
    <xf numFmtId="3" fontId="5" fillId="2" borderId="28" xfId="1" applyNumberFormat="1" applyFont="1" applyFill="1" applyBorder="1" applyAlignment="1">
      <alignment horizontal="center"/>
    </xf>
    <xf numFmtId="3" fontId="6" fillId="6" borderId="31" xfId="0" applyNumberFormat="1" applyFont="1" applyFill="1" applyBorder="1" applyAlignment="1">
      <alignment horizontal="center"/>
    </xf>
    <xf numFmtId="3" fontId="6" fillId="6" borderId="27" xfId="0" applyNumberFormat="1" applyFont="1" applyFill="1" applyBorder="1" applyAlignment="1">
      <alignment horizontal="center"/>
    </xf>
    <xf numFmtId="3" fontId="6" fillId="6" borderId="16" xfId="0" applyNumberFormat="1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6" borderId="14" xfId="0" applyNumberFormat="1" applyFont="1" applyFill="1" applyBorder="1" applyAlignment="1">
      <alignment horizontal="center"/>
    </xf>
    <xf numFmtId="3" fontId="6" fillId="6" borderId="17" xfId="0" applyNumberFormat="1" applyFont="1" applyFill="1" applyBorder="1"/>
    <xf numFmtId="3" fontId="6" fillId="6" borderId="10" xfId="0" applyNumberFormat="1" applyFont="1" applyFill="1" applyBorder="1"/>
    <xf numFmtId="0" fontId="5" fillId="2" borderId="36" xfId="1" applyFont="1" applyFill="1" applyBorder="1" applyAlignment="1">
      <alignment horizontal="center"/>
    </xf>
    <xf numFmtId="0" fontId="5" fillId="2" borderId="37" xfId="1" applyFont="1" applyFill="1" applyBorder="1" applyAlignment="1">
      <alignment horizontal="center"/>
    </xf>
    <xf numFmtId="0" fontId="5" fillId="2" borderId="38" xfId="1" applyFont="1" applyFill="1" applyBorder="1" applyAlignment="1">
      <alignment horizontal="center"/>
    </xf>
    <xf numFmtId="0" fontId="5" fillId="2" borderId="15" xfId="3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4">
    <cellStyle name="Normal" xfId="0" builtinId="0"/>
    <cellStyle name="Normal 2" xfId="1" xr:uid="{F619CC17-5DB6-4FE4-B506-B353259DD901}"/>
    <cellStyle name="Normal 2 2" xfId="2" xr:uid="{1BDECA9E-EE1E-4096-A1DC-9A6C22E2ED8C}"/>
    <cellStyle name="Normal 2 3" xfId="3" xr:uid="{4F597B70-A521-4681-A130-C7663DBD6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:I3"/>
    </sheetView>
  </sheetViews>
  <sheetFormatPr defaultColWidth="8.7109375" defaultRowHeight="15" x14ac:dyDescent="0.25"/>
  <cols>
    <col min="1" max="1" width="14.140625" style="1" bestFit="1" customWidth="1"/>
    <col min="2" max="7" width="11.42578125" style="1" customWidth="1"/>
    <col min="8" max="8" width="14" style="1" bestFit="1" customWidth="1"/>
    <col min="9" max="9" width="5.5703125" style="1" bestFit="1" customWidth="1"/>
    <col min="10" max="10" width="11.140625" style="1" bestFit="1" customWidth="1"/>
    <col min="11" max="11" width="4.42578125" style="1" bestFit="1" customWidth="1"/>
    <col min="12" max="12" width="8" style="1" bestFit="1" customWidth="1"/>
    <col min="13" max="13" width="7.28515625" style="1" bestFit="1" customWidth="1"/>
    <col min="14" max="14" width="11.28515625" style="1" bestFit="1" customWidth="1"/>
    <col min="15" max="15" width="4.140625" style="1" bestFit="1" customWidth="1"/>
    <col min="16" max="16" width="5" style="1" bestFit="1" customWidth="1"/>
    <col min="17" max="17" width="4.42578125" style="1" bestFit="1" customWidth="1"/>
    <col min="18" max="18" width="8" style="1" bestFit="1" customWidth="1"/>
    <col min="19" max="19" width="9.5703125" style="1" bestFit="1" customWidth="1"/>
    <col min="20" max="20" width="7.28515625" style="1" bestFit="1" customWidth="1"/>
    <col min="21" max="21" width="9.28515625" style="1" bestFit="1" customWidth="1"/>
    <col min="22" max="22" width="11.28515625" style="1" bestFit="1" customWidth="1"/>
    <col min="23" max="16384" width="8.7109375" style="1"/>
  </cols>
  <sheetData>
    <row r="1" spans="1:22" x14ac:dyDescent="0.25">
      <c r="A1" s="18" t="s">
        <v>91</v>
      </c>
      <c r="B1" s="19" t="s">
        <v>92</v>
      </c>
      <c r="C1" s="19" t="s">
        <v>93</v>
      </c>
      <c r="D1" s="19" t="s">
        <v>0</v>
      </c>
      <c r="E1" s="19" t="s">
        <v>94</v>
      </c>
      <c r="F1" s="19" t="s">
        <v>1</v>
      </c>
      <c r="G1" s="19" t="s">
        <v>2</v>
      </c>
      <c r="H1" s="20" t="s">
        <v>90</v>
      </c>
      <c r="I1" s="18" t="s">
        <v>95</v>
      </c>
      <c r="J1" s="18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25">
      <c r="A2" s="21" t="s">
        <v>4</v>
      </c>
      <c r="B2" s="22">
        <v>12418</v>
      </c>
      <c r="C2" s="22">
        <v>4027</v>
      </c>
      <c r="D2" s="22">
        <v>1125714</v>
      </c>
      <c r="E2" s="22">
        <v>8877</v>
      </c>
      <c r="F2" s="22">
        <v>43156</v>
      </c>
      <c r="G2" s="22">
        <v>999387</v>
      </c>
      <c r="H2" s="22">
        <v>1688410</v>
      </c>
      <c r="I2" s="22">
        <v>3218</v>
      </c>
      <c r="J2" s="22">
        <f>SUM(B2:I2)</f>
        <v>3885207</v>
      </c>
      <c r="K2"/>
      <c r="L2"/>
      <c r="M2"/>
      <c r="N2"/>
      <c r="O2"/>
      <c r="P2"/>
      <c r="Q2"/>
      <c r="R2"/>
      <c r="S2"/>
      <c r="T2"/>
      <c r="U2"/>
      <c r="V2"/>
    </row>
    <row r="3" spans="1:22" ht="15.75" thickBot="1" x14ac:dyDescent="0.3">
      <c r="A3" s="23" t="s">
        <v>5</v>
      </c>
      <c r="B3" s="24">
        <v>1536</v>
      </c>
      <c r="C3" s="24">
        <v>184</v>
      </c>
      <c r="D3" s="24">
        <v>71904</v>
      </c>
      <c r="E3" s="24">
        <v>1355</v>
      </c>
      <c r="F3" s="24">
        <v>5479</v>
      </c>
      <c r="G3" s="24">
        <v>67287</v>
      </c>
      <c r="H3" s="24">
        <v>136133</v>
      </c>
      <c r="I3" s="24">
        <v>323</v>
      </c>
      <c r="J3" s="22">
        <f>SUM(B3:I3)</f>
        <v>284201</v>
      </c>
      <c r="K3"/>
      <c r="L3"/>
      <c r="M3"/>
      <c r="N3"/>
      <c r="O3"/>
      <c r="P3"/>
      <c r="Q3"/>
      <c r="R3"/>
      <c r="S3"/>
      <c r="T3"/>
      <c r="U3"/>
      <c r="V3"/>
    </row>
    <row r="4" spans="1:22" ht="15.75" thickTop="1" x14ac:dyDescent="0.25">
      <c r="A4" s="25" t="s">
        <v>6</v>
      </c>
      <c r="B4" s="26">
        <f>SUM(B2:B3)</f>
        <v>13954</v>
      </c>
      <c r="C4" s="26">
        <f t="shared" ref="C4:I4" si="0">SUM(C2:C3)</f>
        <v>4211</v>
      </c>
      <c r="D4" s="26">
        <f t="shared" si="0"/>
        <v>1197618</v>
      </c>
      <c r="E4" s="26">
        <f t="shared" si="0"/>
        <v>10232</v>
      </c>
      <c r="F4" s="26">
        <f t="shared" si="0"/>
        <v>48635</v>
      </c>
      <c r="G4" s="26">
        <f t="shared" si="0"/>
        <v>1066674</v>
      </c>
      <c r="H4" s="26">
        <f t="shared" si="0"/>
        <v>1824543</v>
      </c>
      <c r="I4" s="26">
        <f t="shared" si="0"/>
        <v>3541</v>
      </c>
      <c r="J4" s="26">
        <f>SUM(J2:J3)</f>
        <v>4169408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25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P71"/>
  <sheetViews>
    <sheetView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B3" sqref="B3:I66"/>
    </sheetView>
  </sheetViews>
  <sheetFormatPr defaultColWidth="13.28515625" defaultRowHeight="15" x14ac:dyDescent="0.25"/>
  <cols>
    <col min="1" max="1" width="11.5703125" style="4" bestFit="1" customWidth="1"/>
    <col min="2" max="2" width="6.85546875" style="4" bestFit="1" customWidth="1"/>
    <col min="3" max="3" width="9.140625" style="4" bestFit="1" customWidth="1"/>
    <col min="4" max="4" width="7" style="4" bestFit="1" customWidth="1"/>
    <col min="5" max="5" width="6.85546875" style="4" bestFit="1" customWidth="1"/>
    <col min="6" max="6" width="9.42578125" style="4" bestFit="1" customWidth="1"/>
    <col min="7" max="7" width="7.42578125" style="4" bestFit="1" customWidth="1"/>
    <col min="8" max="8" width="9.42578125" style="4" bestFit="1" customWidth="1"/>
    <col min="9" max="9" width="7" style="4" bestFit="1" customWidth="1"/>
    <col min="10" max="10" width="11.28515625" style="4" bestFit="1" customWidth="1"/>
    <col min="11" max="11" width="6.85546875" style="4" bestFit="1" customWidth="1"/>
    <col min="12" max="12" width="9.42578125" style="4" bestFit="1" customWidth="1"/>
    <col min="13" max="13" width="7" style="4" bestFit="1" customWidth="1"/>
    <col min="14" max="14" width="9.140625" style="4" bestFit="1" customWidth="1"/>
    <col min="15" max="15" width="6.85546875" style="4" bestFit="1" customWidth="1"/>
    <col min="16" max="16" width="11.28515625" style="4" bestFit="1" customWidth="1"/>
    <col min="17" max="16384" width="13.28515625" style="4"/>
  </cols>
  <sheetData>
    <row r="1" spans="1:16" x14ac:dyDescent="0.25">
      <c r="A1" s="53"/>
      <c r="B1" s="99" t="s">
        <v>88</v>
      </c>
      <c r="C1" s="100"/>
      <c r="D1" s="100"/>
      <c r="E1" s="100"/>
      <c r="F1" s="100"/>
      <c r="G1" s="100"/>
      <c r="H1" s="100"/>
      <c r="I1" s="101"/>
      <c r="J1" s="55"/>
    </row>
    <row r="2" spans="1:16" x14ac:dyDescent="0.25">
      <c r="A2" s="36" t="s">
        <v>7</v>
      </c>
      <c r="B2" s="49" t="s">
        <v>92</v>
      </c>
      <c r="C2" s="49" t="s">
        <v>93</v>
      </c>
      <c r="D2" s="49" t="s">
        <v>0</v>
      </c>
      <c r="E2" s="49" t="s">
        <v>94</v>
      </c>
      <c r="F2" s="49" t="s">
        <v>1</v>
      </c>
      <c r="G2" s="49" t="s">
        <v>2</v>
      </c>
      <c r="H2" s="49" t="s">
        <v>90</v>
      </c>
      <c r="I2" s="54" t="s">
        <v>95</v>
      </c>
      <c r="J2" s="56" t="s">
        <v>6</v>
      </c>
      <c r="K2"/>
      <c r="L2"/>
      <c r="M2"/>
      <c r="N2"/>
      <c r="O2"/>
      <c r="P2"/>
    </row>
    <row r="3" spans="1:16" x14ac:dyDescent="0.25">
      <c r="A3" s="39" t="s">
        <v>8</v>
      </c>
      <c r="B3" s="40">
        <v>39</v>
      </c>
      <c r="C3" s="40">
        <v>7</v>
      </c>
      <c r="D3" s="40">
        <v>6672</v>
      </c>
      <c r="E3" s="40">
        <v>32</v>
      </c>
      <c r="F3" s="40">
        <v>135</v>
      </c>
      <c r="G3" s="40">
        <v>4886</v>
      </c>
      <c r="H3" s="40">
        <v>6258</v>
      </c>
      <c r="I3" s="40">
        <v>8</v>
      </c>
      <c r="J3" s="51">
        <f>SUM(B3:I3)</f>
        <v>18037</v>
      </c>
      <c r="K3"/>
      <c r="L3"/>
      <c r="M3"/>
      <c r="N3"/>
      <c r="O3"/>
      <c r="P3"/>
    </row>
    <row r="4" spans="1:16" x14ac:dyDescent="0.25">
      <c r="A4" s="39" t="s">
        <v>9</v>
      </c>
      <c r="B4" s="40">
        <v>0</v>
      </c>
      <c r="C4" s="40">
        <v>1</v>
      </c>
      <c r="D4" s="40">
        <v>353</v>
      </c>
      <c r="E4" s="40">
        <v>0</v>
      </c>
      <c r="F4" s="40">
        <v>2</v>
      </c>
      <c r="G4" s="40">
        <v>365</v>
      </c>
      <c r="H4" s="40">
        <v>244</v>
      </c>
      <c r="I4" s="40">
        <v>0</v>
      </c>
      <c r="J4" s="51">
        <f t="shared" ref="J4:J66" si="0">SUM(B4:I4)</f>
        <v>965</v>
      </c>
      <c r="K4"/>
      <c r="L4"/>
      <c r="M4"/>
      <c r="N4"/>
      <c r="O4"/>
      <c r="P4"/>
    </row>
    <row r="5" spans="1:16" x14ac:dyDescent="0.25">
      <c r="A5" s="39" t="s">
        <v>10</v>
      </c>
      <c r="B5" s="40">
        <v>49</v>
      </c>
      <c r="C5" s="40">
        <v>17</v>
      </c>
      <c r="D5" s="40">
        <v>10381</v>
      </c>
      <c r="E5" s="40">
        <v>28</v>
      </c>
      <c r="F5" s="40">
        <v>227</v>
      </c>
      <c r="G5" s="40">
        <v>10025</v>
      </c>
      <c r="H5" s="40">
        <v>10577</v>
      </c>
      <c r="I5" s="40">
        <v>23</v>
      </c>
      <c r="J5" s="51">
        <f t="shared" si="0"/>
        <v>31327</v>
      </c>
      <c r="K5"/>
      <c r="L5"/>
      <c r="M5"/>
      <c r="N5"/>
      <c r="O5"/>
      <c r="P5"/>
    </row>
    <row r="6" spans="1:16" x14ac:dyDescent="0.25">
      <c r="A6" s="39" t="s">
        <v>11</v>
      </c>
      <c r="B6" s="40">
        <v>1</v>
      </c>
      <c r="C6" s="40">
        <v>0</v>
      </c>
      <c r="D6" s="40">
        <v>291</v>
      </c>
      <c r="E6" s="40">
        <v>0</v>
      </c>
      <c r="F6" s="40">
        <v>4</v>
      </c>
      <c r="G6" s="40">
        <v>421</v>
      </c>
      <c r="H6" s="40">
        <v>316</v>
      </c>
      <c r="I6" s="40">
        <v>0</v>
      </c>
      <c r="J6" s="51">
        <f t="shared" si="0"/>
        <v>1033</v>
      </c>
      <c r="K6"/>
      <c r="L6"/>
      <c r="M6"/>
      <c r="N6"/>
      <c r="O6"/>
      <c r="P6"/>
    </row>
    <row r="7" spans="1:16" x14ac:dyDescent="0.25">
      <c r="A7" s="39" t="s">
        <v>12</v>
      </c>
      <c r="B7" s="40">
        <v>2</v>
      </c>
      <c r="C7" s="40">
        <v>0</v>
      </c>
      <c r="D7" s="40">
        <v>58</v>
      </c>
      <c r="E7" s="40">
        <v>0</v>
      </c>
      <c r="F7" s="40">
        <v>2</v>
      </c>
      <c r="G7" s="40">
        <v>182</v>
      </c>
      <c r="H7" s="40">
        <v>72</v>
      </c>
      <c r="I7" s="40">
        <v>0</v>
      </c>
      <c r="J7" s="51">
        <f t="shared" si="0"/>
        <v>316</v>
      </c>
      <c r="K7"/>
      <c r="L7"/>
      <c r="M7"/>
      <c r="N7"/>
      <c r="O7"/>
      <c r="P7"/>
    </row>
    <row r="8" spans="1:16" x14ac:dyDescent="0.25">
      <c r="A8" s="39" t="s">
        <v>13</v>
      </c>
      <c r="B8" s="40">
        <v>6</v>
      </c>
      <c r="C8" s="40">
        <v>0</v>
      </c>
      <c r="D8" s="40">
        <v>71</v>
      </c>
      <c r="E8" s="40">
        <v>0</v>
      </c>
      <c r="F8" s="40">
        <v>5</v>
      </c>
      <c r="G8" s="40">
        <v>118</v>
      </c>
      <c r="H8" s="40">
        <v>58</v>
      </c>
      <c r="I8" s="40">
        <v>0</v>
      </c>
      <c r="J8" s="51">
        <f t="shared" si="0"/>
        <v>258</v>
      </c>
      <c r="K8"/>
      <c r="L8"/>
      <c r="M8"/>
      <c r="N8"/>
      <c r="O8"/>
      <c r="P8"/>
    </row>
    <row r="9" spans="1:16" x14ac:dyDescent="0.25">
      <c r="A9" s="39" t="s">
        <v>14</v>
      </c>
      <c r="B9" s="40">
        <v>9</v>
      </c>
      <c r="C9" s="40">
        <v>3</v>
      </c>
      <c r="D9" s="40">
        <v>8471</v>
      </c>
      <c r="E9" s="40">
        <v>34</v>
      </c>
      <c r="F9" s="40">
        <v>106</v>
      </c>
      <c r="G9" s="40">
        <v>2744</v>
      </c>
      <c r="H9" s="40">
        <v>6206</v>
      </c>
      <c r="I9" s="40">
        <v>7</v>
      </c>
      <c r="J9" s="51">
        <f t="shared" si="0"/>
        <v>17580</v>
      </c>
      <c r="K9"/>
      <c r="L9"/>
      <c r="M9"/>
      <c r="N9"/>
      <c r="O9"/>
      <c r="P9"/>
    </row>
    <row r="10" spans="1:16" x14ac:dyDescent="0.25">
      <c r="A10" s="39" t="s">
        <v>15</v>
      </c>
      <c r="B10" s="40">
        <v>5</v>
      </c>
      <c r="C10" s="40">
        <v>1</v>
      </c>
      <c r="D10" s="40">
        <v>1881</v>
      </c>
      <c r="E10" s="40">
        <v>5</v>
      </c>
      <c r="F10" s="40">
        <v>37</v>
      </c>
      <c r="G10" s="40">
        <v>1428</v>
      </c>
      <c r="H10" s="40">
        <v>2030</v>
      </c>
      <c r="I10" s="40">
        <v>1</v>
      </c>
      <c r="J10" s="51">
        <f t="shared" si="0"/>
        <v>5388</v>
      </c>
      <c r="K10"/>
      <c r="L10"/>
      <c r="M10"/>
      <c r="N10"/>
      <c r="O10"/>
      <c r="P10"/>
    </row>
    <row r="11" spans="1:16" x14ac:dyDescent="0.25">
      <c r="A11" s="39" t="s">
        <v>16</v>
      </c>
      <c r="B11" s="40">
        <v>0</v>
      </c>
      <c r="C11" s="40">
        <v>0</v>
      </c>
      <c r="D11" s="40">
        <v>433</v>
      </c>
      <c r="E11" s="40">
        <v>1</v>
      </c>
      <c r="F11" s="40">
        <v>12</v>
      </c>
      <c r="G11" s="40">
        <v>422</v>
      </c>
      <c r="H11" s="40">
        <v>543</v>
      </c>
      <c r="I11" s="40">
        <v>0</v>
      </c>
      <c r="J11" s="51">
        <f t="shared" si="0"/>
        <v>1411</v>
      </c>
      <c r="K11"/>
      <c r="L11"/>
      <c r="M11"/>
      <c r="N11"/>
      <c r="O11"/>
      <c r="P11"/>
    </row>
    <row r="12" spans="1:16" x14ac:dyDescent="0.25">
      <c r="A12" s="39" t="s">
        <v>17</v>
      </c>
      <c r="B12" s="40">
        <v>0</v>
      </c>
      <c r="C12" s="40">
        <v>0</v>
      </c>
      <c r="D12" s="40">
        <v>8</v>
      </c>
      <c r="E12" s="40">
        <v>0</v>
      </c>
      <c r="F12" s="40">
        <v>0</v>
      </c>
      <c r="G12" s="40">
        <v>67</v>
      </c>
      <c r="H12" s="40">
        <v>20</v>
      </c>
      <c r="I12" s="40">
        <v>0</v>
      </c>
      <c r="J12" s="51">
        <f t="shared" si="0"/>
        <v>95</v>
      </c>
      <c r="K12"/>
      <c r="L12"/>
      <c r="M12"/>
      <c r="N12"/>
      <c r="O12"/>
      <c r="P12"/>
    </row>
    <row r="13" spans="1:16" x14ac:dyDescent="0.25">
      <c r="A13" s="39" t="s">
        <v>18</v>
      </c>
      <c r="B13" s="40">
        <v>0</v>
      </c>
      <c r="C13" s="40">
        <v>0</v>
      </c>
      <c r="D13" s="40">
        <v>148</v>
      </c>
      <c r="E13" s="40">
        <v>2</v>
      </c>
      <c r="F13" s="40">
        <v>3</v>
      </c>
      <c r="G13" s="40">
        <v>144</v>
      </c>
      <c r="H13" s="40">
        <v>157</v>
      </c>
      <c r="I13" s="40">
        <v>0</v>
      </c>
      <c r="J13" s="51">
        <f t="shared" si="0"/>
        <v>454</v>
      </c>
      <c r="K13"/>
      <c r="L13"/>
      <c r="M13"/>
      <c r="N13"/>
      <c r="O13"/>
      <c r="P13"/>
    </row>
    <row r="14" spans="1:16" x14ac:dyDescent="0.25">
      <c r="A14" s="39" t="s">
        <v>19</v>
      </c>
      <c r="B14" s="40">
        <v>2</v>
      </c>
      <c r="C14" s="40">
        <v>0</v>
      </c>
      <c r="D14" s="40">
        <v>287</v>
      </c>
      <c r="E14" s="40">
        <v>0</v>
      </c>
      <c r="F14" s="40">
        <v>2</v>
      </c>
      <c r="G14" s="40">
        <v>137</v>
      </c>
      <c r="H14" s="40">
        <v>47</v>
      </c>
      <c r="I14" s="40">
        <v>0</v>
      </c>
      <c r="J14" s="51">
        <f t="shared" si="0"/>
        <v>475</v>
      </c>
      <c r="K14"/>
      <c r="L14"/>
      <c r="M14"/>
      <c r="N14"/>
      <c r="O14"/>
      <c r="P14"/>
    </row>
    <row r="15" spans="1:16" x14ac:dyDescent="0.25">
      <c r="A15" s="39" t="s">
        <v>20</v>
      </c>
      <c r="B15" s="40">
        <v>0</v>
      </c>
      <c r="C15" s="40">
        <v>0</v>
      </c>
      <c r="D15" s="40">
        <v>131</v>
      </c>
      <c r="E15" s="40">
        <v>1</v>
      </c>
      <c r="F15" s="40">
        <v>1</v>
      </c>
      <c r="G15" s="40">
        <v>24</v>
      </c>
      <c r="H15" s="40">
        <v>26</v>
      </c>
      <c r="I15" s="40">
        <v>0</v>
      </c>
      <c r="J15" s="51">
        <f t="shared" si="0"/>
        <v>183</v>
      </c>
      <c r="K15"/>
      <c r="L15"/>
      <c r="M15"/>
      <c r="N15"/>
      <c r="O15"/>
      <c r="P15"/>
    </row>
    <row r="16" spans="1:16" x14ac:dyDescent="0.25">
      <c r="A16" s="39" t="s">
        <v>21</v>
      </c>
      <c r="B16" s="40">
        <v>0</v>
      </c>
      <c r="C16" s="40">
        <v>1</v>
      </c>
      <c r="D16" s="40">
        <v>26</v>
      </c>
      <c r="E16" s="40">
        <v>0</v>
      </c>
      <c r="F16" s="40">
        <v>0</v>
      </c>
      <c r="G16" s="40">
        <v>64</v>
      </c>
      <c r="H16" s="40">
        <v>27</v>
      </c>
      <c r="I16" s="40">
        <v>0</v>
      </c>
      <c r="J16" s="51">
        <f t="shared" si="0"/>
        <v>118</v>
      </c>
      <c r="K16"/>
      <c r="L16"/>
      <c r="M16"/>
      <c r="N16"/>
      <c r="O16"/>
      <c r="P16"/>
    </row>
    <row r="17" spans="1:16" x14ac:dyDescent="0.25">
      <c r="A17" s="39" t="s">
        <v>22</v>
      </c>
      <c r="B17" s="40">
        <v>0</v>
      </c>
      <c r="C17" s="40">
        <v>0</v>
      </c>
      <c r="D17" s="40">
        <v>58</v>
      </c>
      <c r="E17" s="40">
        <v>0</v>
      </c>
      <c r="F17" s="40">
        <v>0</v>
      </c>
      <c r="G17" s="40">
        <v>195</v>
      </c>
      <c r="H17" s="40">
        <v>103</v>
      </c>
      <c r="I17" s="40">
        <v>0</v>
      </c>
      <c r="J17" s="51">
        <f t="shared" si="0"/>
        <v>356</v>
      </c>
      <c r="K17"/>
      <c r="L17"/>
      <c r="M17"/>
      <c r="N17"/>
      <c r="O17"/>
      <c r="P17"/>
    </row>
    <row r="18" spans="1:16" x14ac:dyDescent="0.25">
      <c r="A18" s="39" t="s">
        <v>23</v>
      </c>
      <c r="B18" s="40">
        <v>7</v>
      </c>
      <c r="C18" s="40">
        <v>2</v>
      </c>
      <c r="D18" s="40">
        <v>516</v>
      </c>
      <c r="E18" s="40">
        <v>6</v>
      </c>
      <c r="F18" s="40">
        <v>18</v>
      </c>
      <c r="G18" s="40">
        <v>1223</v>
      </c>
      <c r="H18" s="40">
        <v>860</v>
      </c>
      <c r="I18" s="40">
        <v>0</v>
      </c>
      <c r="J18" s="51">
        <f t="shared" si="0"/>
        <v>2632</v>
      </c>
      <c r="K18"/>
      <c r="L18"/>
      <c r="M18"/>
      <c r="N18"/>
      <c r="O18"/>
      <c r="P18"/>
    </row>
    <row r="19" spans="1:16" x14ac:dyDescent="0.25">
      <c r="A19" s="39" t="s">
        <v>24</v>
      </c>
      <c r="B19" s="40">
        <v>26</v>
      </c>
      <c r="C19" s="40">
        <v>11</v>
      </c>
      <c r="D19" s="40">
        <v>6561</v>
      </c>
      <c r="E19" s="40">
        <v>25</v>
      </c>
      <c r="F19" s="40">
        <v>96</v>
      </c>
      <c r="G19" s="40">
        <v>2057</v>
      </c>
      <c r="H19" s="40">
        <v>4575</v>
      </c>
      <c r="I19" s="40">
        <v>11</v>
      </c>
      <c r="J19" s="51">
        <f t="shared" si="0"/>
        <v>13362</v>
      </c>
      <c r="K19"/>
      <c r="L19"/>
      <c r="M19"/>
      <c r="N19"/>
      <c r="O19"/>
      <c r="P19"/>
    </row>
    <row r="20" spans="1:16" x14ac:dyDescent="0.25">
      <c r="A20" s="39" t="s">
        <v>25</v>
      </c>
      <c r="B20" s="40">
        <v>1</v>
      </c>
      <c r="C20" s="40">
        <v>0</v>
      </c>
      <c r="D20" s="40">
        <v>29</v>
      </c>
      <c r="E20" s="40">
        <v>1</v>
      </c>
      <c r="F20" s="40">
        <v>1</v>
      </c>
      <c r="G20" s="40">
        <v>100</v>
      </c>
      <c r="H20" s="40">
        <v>60</v>
      </c>
      <c r="I20" s="40">
        <v>0</v>
      </c>
      <c r="J20" s="51">
        <f t="shared" si="0"/>
        <v>192</v>
      </c>
      <c r="K20"/>
      <c r="L20"/>
      <c r="M20"/>
      <c r="N20"/>
      <c r="O20"/>
      <c r="P20"/>
    </row>
    <row r="21" spans="1:16" x14ac:dyDescent="0.25">
      <c r="A21" s="39" t="s">
        <v>26</v>
      </c>
      <c r="B21" s="40">
        <v>29</v>
      </c>
      <c r="C21" s="40">
        <v>3</v>
      </c>
      <c r="D21" s="40">
        <v>5735</v>
      </c>
      <c r="E21" s="40">
        <v>18</v>
      </c>
      <c r="F21" s="40">
        <v>194</v>
      </c>
      <c r="G21" s="40">
        <v>10739</v>
      </c>
      <c r="H21" s="40">
        <v>9074</v>
      </c>
      <c r="I21" s="40">
        <v>3</v>
      </c>
      <c r="J21" s="51">
        <f t="shared" si="0"/>
        <v>25795</v>
      </c>
      <c r="K21"/>
      <c r="L21"/>
      <c r="M21"/>
      <c r="N21"/>
      <c r="O21"/>
      <c r="P21"/>
    </row>
    <row r="22" spans="1:16" x14ac:dyDescent="0.25">
      <c r="A22" s="39" t="s">
        <v>27</v>
      </c>
      <c r="B22" s="40">
        <v>3</v>
      </c>
      <c r="C22" s="40">
        <v>1</v>
      </c>
      <c r="D22" s="40">
        <v>980</v>
      </c>
      <c r="E22" s="40">
        <v>4</v>
      </c>
      <c r="F22" s="40">
        <v>31</v>
      </c>
      <c r="G22" s="40">
        <v>781</v>
      </c>
      <c r="H22" s="40">
        <v>1332</v>
      </c>
      <c r="I22" s="40">
        <v>0</v>
      </c>
      <c r="J22" s="51">
        <f t="shared" si="0"/>
        <v>3132</v>
      </c>
      <c r="K22"/>
      <c r="L22"/>
      <c r="M22"/>
      <c r="N22"/>
      <c r="O22"/>
      <c r="P22"/>
    </row>
    <row r="23" spans="1:16" x14ac:dyDescent="0.25">
      <c r="A23" s="39" t="s">
        <v>28</v>
      </c>
      <c r="B23" s="40">
        <v>89</v>
      </c>
      <c r="C23" s="40">
        <v>12</v>
      </c>
      <c r="D23" s="40">
        <v>8719</v>
      </c>
      <c r="E23" s="40">
        <v>46</v>
      </c>
      <c r="F23" s="40">
        <v>353</v>
      </c>
      <c r="G23" s="40">
        <v>17560</v>
      </c>
      <c r="H23" s="40">
        <v>13947</v>
      </c>
      <c r="I23" s="40">
        <v>14</v>
      </c>
      <c r="J23" s="51">
        <f t="shared" si="0"/>
        <v>40740</v>
      </c>
      <c r="K23"/>
      <c r="L23"/>
      <c r="M23"/>
      <c r="N23"/>
      <c r="O23"/>
      <c r="P23"/>
    </row>
    <row r="24" spans="1:16" x14ac:dyDescent="0.25">
      <c r="A24" s="39" t="s">
        <v>29</v>
      </c>
      <c r="B24" s="40">
        <v>3</v>
      </c>
      <c r="C24" s="40">
        <v>0</v>
      </c>
      <c r="D24" s="40">
        <v>186</v>
      </c>
      <c r="E24" s="40">
        <v>1</v>
      </c>
      <c r="F24" s="40">
        <v>11</v>
      </c>
      <c r="G24" s="40">
        <v>665</v>
      </c>
      <c r="H24" s="40">
        <v>415</v>
      </c>
      <c r="I24" s="40">
        <v>0</v>
      </c>
      <c r="J24" s="51">
        <f t="shared" si="0"/>
        <v>1281</v>
      </c>
      <c r="K24"/>
      <c r="L24"/>
      <c r="M24"/>
      <c r="N24"/>
      <c r="O24"/>
      <c r="P24"/>
    </row>
    <row r="25" spans="1:16" x14ac:dyDescent="0.25">
      <c r="A25" s="39" t="s">
        <v>30</v>
      </c>
      <c r="B25" s="40">
        <v>7</v>
      </c>
      <c r="C25" s="40">
        <v>0</v>
      </c>
      <c r="D25" s="40">
        <v>558</v>
      </c>
      <c r="E25" s="40">
        <v>8</v>
      </c>
      <c r="F25" s="40">
        <v>18</v>
      </c>
      <c r="G25" s="40">
        <v>1214</v>
      </c>
      <c r="H25" s="40">
        <v>898</v>
      </c>
      <c r="I25" s="40">
        <v>2</v>
      </c>
      <c r="J25" s="51">
        <f t="shared" si="0"/>
        <v>2705</v>
      </c>
      <c r="K25"/>
      <c r="L25"/>
      <c r="M25"/>
      <c r="N25"/>
      <c r="O25"/>
      <c r="P25"/>
    </row>
    <row r="26" spans="1:16" x14ac:dyDescent="0.25">
      <c r="A26" s="39" t="s">
        <v>31</v>
      </c>
      <c r="B26" s="40">
        <v>6</v>
      </c>
      <c r="C26" s="40">
        <v>1</v>
      </c>
      <c r="D26" s="40">
        <v>881</v>
      </c>
      <c r="E26" s="40">
        <v>6</v>
      </c>
      <c r="F26" s="40">
        <v>12</v>
      </c>
      <c r="G26" s="40">
        <v>941</v>
      </c>
      <c r="H26" s="40">
        <v>1142</v>
      </c>
      <c r="I26" s="40">
        <v>1</v>
      </c>
      <c r="J26" s="51">
        <f t="shared" si="0"/>
        <v>2990</v>
      </c>
      <c r="K26"/>
      <c r="L26"/>
      <c r="M26"/>
      <c r="N26"/>
      <c r="O26"/>
      <c r="P26"/>
    </row>
    <row r="27" spans="1:16" x14ac:dyDescent="0.25">
      <c r="A27" s="39" t="s">
        <v>32</v>
      </c>
      <c r="B27" s="40">
        <v>0</v>
      </c>
      <c r="C27" s="40">
        <v>0</v>
      </c>
      <c r="D27" s="40">
        <v>106</v>
      </c>
      <c r="E27" s="40">
        <v>1</v>
      </c>
      <c r="F27" s="40">
        <v>4</v>
      </c>
      <c r="G27" s="40">
        <v>98</v>
      </c>
      <c r="H27" s="40">
        <v>162</v>
      </c>
      <c r="I27" s="40">
        <v>0</v>
      </c>
      <c r="J27" s="51">
        <f t="shared" si="0"/>
        <v>371</v>
      </c>
      <c r="K27"/>
      <c r="L27"/>
      <c r="M27"/>
      <c r="N27"/>
      <c r="O27"/>
      <c r="P27"/>
    </row>
    <row r="28" spans="1:16" x14ac:dyDescent="0.25">
      <c r="A28" s="39" t="s">
        <v>33</v>
      </c>
      <c r="B28" s="40">
        <v>0</v>
      </c>
      <c r="C28" s="40">
        <v>0</v>
      </c>
      <c r="D28" s="40">
        <v>237</v>
      </c>
      <c r="E28" s="40">
        <v>3</v>
      </c>
      <c r="F28" s="40">
        <v>5</v>
      </c>
      <c r="G28" s="40">
        <v>409</v>
      </c>
      <c r="H28" s="40">
        <v>370</v>
      </c>
      <c r="I28" s="40">
        <v>0</v>
      </c>
      <c r="J28" s="51">
        <f t="shared" si="0"/>
        <v>1024</v>
      </c>
      <c r="K28"/>
      <c r="L28"/>
      <c r="M28"/>
      <c r="N28"/>
      <c r="O28"/>
      <c r="P28"/>
    </row>
    <row r="29" spans="1:16" x14ac:dyDescent="0.25">
      <c r="A29" s="39" t="s">
        <v>34</v>
      </c>
      <c r="B29" s="40">
        <v>1</v>
      </c>
      <c r="C29" s="40">
        <v>0</v>
      </c>
      <c r="D29" s="40">
        <v>342</v>
      </c>
      <c r="E29" s="40">
        <v>4</v>
      </c>
      <c r="F29" s="40">
        <v>7</v>
      </c>
      <c r="G29" s="40">
        <v>268</v>
      </c>
      <c r="H29" s="40">
        <v>367</v>
      </c>
      <c r="I29" s="40">
        <v>0</v>
      </c>
      <c r="J29" s="51">
        <f t="shared" si="0"/>
        <v>989</v>
      </c>
      <c r="K29"/>
      <c r="L29"/>
      <c r="M29"/>
      <c r="N29"/>
      <c r="O29"/>
      <c r="P29"/>
    </row>
    <row r="30" spans="1:16" x14ac:dyDescent="0.25">
      <c r="A30" s="39" t="s">
        <v>35</v>
      </c>
      <c r="B30" s="40">
        <v>0</v>
      </c>
      <c r="C30" s="40">
        <v>0</v>
      </c>
      <c r="D30" s="40">
        <v>29</v>
      </c>
      <c r="E30" s="40">
        <v>0</v>
      </c>
      <c r="F30" s="40">
        <v>0</v>
      </c>
      <c r="G30" s="40">
        <v>103</v>
      </c>
      <c r="H30" s="40">
        <v>57</v>
      </c>
      <c r="I30" s="40">
        <v>0</v>
      </c>
      <c r="J30" s="51">
        <f t="shared" si="0"/>
        <v>189</v>
      </c>
      <c r="K30"/>
      <c r="L30"/>
      <c r="M30"/>
      <c r="N30"/>
      <c r="O30"/>
      <c r="P30"/>
    </row>
    <row r="31" spans="1:16" x14ac:dyDescent="0.25">
      <c r="A31" s="39" t="s">
        <v>36</v>
      </c>
      <c r="B31" s="40">
        <v>3</v>
      </c>
      <c r="C31" s="40">
        <v>0</v>
      </c>
      <c r="D31" s="40">
        <v>282</v>
      </c>
      <c r="E31" s="40">
        <v>2</v>
      </c>
      <c r="F31" s="40">
        <v>4</v>
      </c>
      <c r="G31" s="40">
        <v>191</v>
      </c>
      <c r="H31" s="40">
        <v>180</v>
      </c>
      <c r="I31" s="40">
        <v>0</v>
      </c>
      <c r="J31" s="51">
        <f t="shared" si="0"/>
        <v>662</v>
      </c>
      <c r="K31"/>
      <c r="L31"/>
      <c r="M31"/>
      <c r="N31"/>
      <c r="O31"/>
      <c r="P31"/>
    </row>
    <row r="32" spans="1:16" x14ac:dyDescent="0.25">
      <c r="A32" s="39" t="s">
        <v>37</v>
      </c>
      <c r="B32" s="40">
        <v>1</v>
      </c>
      <c r="C32" s="40">
        <v>0</v>
      </c>
      <c r="D32" s="40">
        <v>8</v>
      </c>
      <c r="E32" s="40">
        <v>0</v>
      </c>
      <c r="F32" s="40">
        <v>1</v>
      </c>
      <c r="G32" s="40">
        <v>99</v>
      </c>
      <c r="H32" s="40">
        <v>25</v>
      </c>
      <c r="I32" s="40">
        <v>0</v>
      </c>
      <c r="J32" s="51">
        <f t="shared" si="0"/>
        <v>134</v>
      </c>
      <c r="K32"/>
      <c r="L32"/>
      <c r="M32"/>
      <c r="N32"/>
      <c r="O32"/>
      <c r="P32"/>
    </row>
    <row r="33" spans="1:16" x14ac:dyDescent="0.25">
      <c r="A33" s="39" t="s">
        <v>38</v>
      </c>
      <c r="B33" s="40">
        <v>47</v>
      </c>
      <c r="C33" s="40">
        <v>13</v>
      </c>
      <c r="D33" s="40">
        <v>13487</v>
      </c>
      <c r="E33" s="40">
        <v>46</v>
      </c>
      <c r="F33" s="40">
        <v>262</v>
      </c>
      <c r="G33" s="40">
        <v>11922</v>
      </c>
      <c r="H33" s="40">
        <v>14738</v>
      </c>
      <c r="I33" s="40">
        <v>9</v>
      </c>
      <c r="J33" s="51">
        <f t="shared" si="0"/>
        <v>40524</v>
      </c>
      <c r="K33"/>
      <c r="L33"/>
      <c r="M33"/>
      <c r="N33"/>
      <c r="O33"/>
      <c r="P33"/>
    </row>
    <row r="34" spans="1:16" x14ac:dyDescent="0.25">
      <c r="A34" s="39" t="s">
        <v>39</v>
      </c>
      <c r="B34" s="40">
        <v>0</v>
      </c>
      <c r="C34" s="40">
        <v>0</v>
      </c>
      <c r="D34" s="40">
        <v>24</v>
      </c>
      <c r="E34" s="40">
        <v>0</v>
      </c>
      <c r="F34" s="40">
        <v>1</v>
      </c>
      <c r="G34" s="40">
        <v>89</v>
      </c>
      <c r="H34" s="40">
        <v>27</v>
      </c>
      <c r="I34" s="40">
        <v>0</v>
      </c>
      <c r="J34" s="51">
        <f t="shared" si="0"/>
        <v>141</v>
      </c>
      <c r="K34"/>
      <c r="L34"/>
      <c r="M34"/>
      <c r="N34"/>
      <c r="O34"/>
      <c r="P34"/>
    </row>
    <row r="35" spans="1:16" x14ac:dyDescent="0.25">
      <c r="A35" s="39" t="s">
        <v>40</v>
      </c>
      <c r="B35" s="40">
        <v>1</v>
      </c>
      <c r="C35" s="40">
        <v>0</v>
      </c>
      <c r="D35" s="40">
        <v>57</v>
      </c>
      <c r="E35" s="40">
        <v>0</v>
      </c>
      <c r="F35" s="40">
        <v>1</v>
      </c>
      <c r="G35" s="40">
        <v>286</v>
      </c>
      <c r="H35" s="40">
        <v>106</v>
      </c>
      <c r="I35" s="40">
        <v>0</v>
      </c>
      <c r="J35" s="51">
        <f t="shared" si="0"/>
        <v>451</v>
      </c>
      <c r="K35"/>
      <c r="L35"/>
      <c r="M35"/>
      <c r="N35"/>
      <c r="O35"/>
      <c r="P35"/>
    </row>
    <row r="36" spans="1:16" x14ac:dyDescent="0.25">
      <c r="A36" s="39" t="s">
        <v>41</v>
      </c>
      <c r="B36" s="40">
        <v>9</v>
      </c>
      <c r="C36" s="40">
        <v>1</v>
      </c>
      <c r="D36" s="40">
        <v>2336</v>
      </c>
      <c r="E36" s="40">
        <v>10</v>
      </c>
      <c r="F36" s="40">
        <v>28</v>
      </c>
      <c r="G36" s="40">
        <v>1450</v>
      </c>
      <c r="H36" s="40">
        <v>2021</v>
      </c>
      <c r="I36" s="40">
        <v>0</v>
      </c>
      <c r="J36" s="51">
        <f t="shared" si="0"/>
        <v>5855</v>
      </c>
      <c r="K36"/>
      <c r="L36"/>
      <c r="M36"/>
      <c r="N36"/>
      <c r="O36"/>
      <c r="P36"/>
    </row>
    <row r="37" spans="1:16" x14ac:dyDescent="0.25">
      <c r="A37" s="39" t="s">
        <v>42</v>
      </c>
      <c r="B37" s="40">
        <v>0</v>
      </c>
      <c r="C37" s="40">
        <v>0</v>
      </c>
      <c r="D37" s="40">
        <v>111</v>
      </c>
      <c r="E37" s="40">
        <v>0</v>
      </c>
      <c r="F37" s="40">
        <v>0</v>
      </c>
      <c r="G37" s="40">
        <v>77</v>
      </c>
      <c r="H37" s="40">
        <v>95</v>
      </c>
      <c r="I37" s="40">
        <v>0</v>
      </c>
      <c r="J37" s="51">
        <f t="shared" si="0"/>
        <v>283</v>
      </c>
      <c r="K37"/>
      <c r="L37"/>
      <c r="M37"/>
      <c r="N37"/>
      <c r="O37"/>
      <c r="P37"/>
    </row>
    <row r="38" spans="1:16" x14ac:dyDescent="0.25">
      <c r="A38" s="39" t="s">
        <v>43</v>
      </c>
      <c r="B38" s="40">
        <v>39</v>
      </c>
      <c r="C38" s="40">
        <v>2</v>
      </c>
      <c r="D38" s="40">
        <v>8341</v>
      </c>
      <c r="E38" s="40">
        <v>47</v>
      </c>
      <c r="F38" s="40">
        <v>190</v>
      </c>
      <c r="G38" s="40">
        <v>8072</v>
      </c>
      <c r="H38" s="40">
        <v>9581</v>
      </c>
      <c r="I38" s="40">
        <v>3</v>
      </c>
      <c r="J38" s="51">
        <f t="shared" si="0"/>
        <v>26275</v>
      </c>
      <c r="K38"/>
      <c r="L38"/>
      <c r="M38"/>
      <c r="N38"/>
      <c r="O38"/>
      <c r="P38"/>
    </row>
    <row r="39" spans="1:16" x14ac:dyDescent="0.25">
      <c r="A39" s="39" t="s">
        <v>44</v>
      </c>
      <c r="B39" s="40">
        <v>3</v>
      </c>
      <c r="C39" s="40">
        <v>0</v>
      </c>
      <c r="D39" s="40">
        <v>604</v>
      </c>
      <c r="E39" s="40">
        <v>1</v>
      </c>
      <c r="F39" s="40">
        <v>10</v>
      </c>
      <c r="G39" s="40">
        <v>334</v>
      </c>
      <c r="H39" s="40">
        <v>286</v>
      </c>
      <c r="I39" s="40">
        <v>1</v>
      </c>
      <c r="J39" s="51">
        <f t="shared" si="0"/>
        <v>1239</v>
      </c>
      <c r="K39"/>
      <c r="L39"/>
      <c r="M39"/>
      <c r="N39"/>
      <c r="O39"/>
      <c r="P39"/>
    </row>
    <row r="40" spans="1:16" x14ac:dyDescent="0.25">
      <c r="A40" s="39" t="s">
        <v>45</v>
      </c>
      <c r="B40" s="40">
        <v>0</v>
      </c>
      <c r="C40" s="40">
        <v>0</v>
      </c>
      <c r="D40" s="40">
        <v>45</v>
      </c>
      <c r="E40" s="40">
        <v>0</v>
      </c>
      <c r="F40" s="40">
        <v>2</v>
      </c>
      <c r="G40" s="40">
        <v>227</v>
      </c>
      <c r="H40" s="40">
        <v>77</v>
      </c>
      <c r="I40" s="40">
        <v>0</v>
      </c>
      <c r="J40" s="51">
        <f t="shared" si="0"/>
        <v>351</v>
      </c>
      <c r="K40"/>
      <c r="L40"/>
      <c r="M40"/>
      <c r="N40"/>
      <c r="O40"/>
      <c r="P40"/>
    </row>
    <row r="41" spans="1:16" x14ac:dyDescent="0.25">
      <c r="A41" s="39" t="s">
        <v>46</v>
      </c>
      <c r="B41" s="40">
        <v>2</v>
      </c>
      <c r="C41" s="40">
        <v>0</v>
      </c>
      <c r="D41" s="40">
        <v>314</v>
      </c>
      <c r="E41" s="40">
        <v>0</v>
      </c>
      <c r="F41" s="40">
        <v>6</v>
      </c>
      <c r="G41" s="40">
        <v>1032</v>
      </c>
      <c r="H41" s="40">
        <v>488</v>
      </c>
      <c r="I41" s="40">
        <v>2</v>
      </c>
      <c r="J41" s="51">
        <f t="shared" si="0"/>
        <v>1844</v>
      </c>
      <c r="K41"/>
      <c r="L41"/>
      <c r="M41"/>
      <c r="N41"/>
      <c r="O41"/>
      <c r="P41"/>
    </row>
    <row r="42" spans="1:16" x14ac:dyDescent="0.25">
      <c r="A42" s="39" t="s">
        <v>47</v>
      </c>
      <c r="B42" s="40">
        <v>41</v>
      </c>
      <c r="C42" s="40">
        <v>7</v>
      </c>
      <c r="D42" s="40">
        <v>3452</v>
      </c>
      <c r="E42" s="40">
        <v>13</v>
      </c>
      <c r="F42" s="40">
        <v>93</v>
      </c>
      <c r="G42" s="40">
        <v>6253</v>
      </c>
      <c r="H42" s="40">
        <v>5470</v>
      </c>
      <c r="I42" s="40">
        <v>7</v>
      </c>
      <c r="J42" s="51">
        <f t="shared" si="0"/>
        <v>15336</v>
      </c>
      <c r="K42"/>
      <c r="L42"/>
      <c r="M42"/>
      <c r="N42"/>
      <c r="O42"/>
      <c r="P42"/>
    </row>
    <row r="43" spans="1:16" x14ac:dyDescent="0.25">
      <c r="A43" s="39" t="s">
        <v>48</v>
      </c>
      <c r="B43" s="40">
        <v>0</v>
      </c>
      <c r="C43" s="40">
        <v>0</v>
      </c>
      <c r="D43" s="40">
        <v>30</v>
      </c>
      <c r="E43" s="40">
        <v>0</v>
      </c>
      <c r="F43" s="40">
        <v>0</v>
      </c>
      <c r="G43" s="40">
        <v>56</v>
      </c>
      <c r="H43" s="40">
        <v>17</v>
      </c>
      <c r="I43" s="40">
        <v>0</v>
      </c>
      <c r="J43" s="51">
        <f t="shared" si="0"/>
        <v>103</v>
      </c>
      <c r="K43"/>
      <c r="L43"/>
      <c r="M43"/>
      <c r="N43"/>
      <c r="O43"/>
      <c r="P43"/>
    </row>
    <row r="44" spans="1:16" x14ac:dyDescent="0.25">
      <c r="A44" s="39" t="s">
        <v>49</v>
      </c>
      <c r="B44" s="40">
        <v>0</v>
      </c>
      <c r="C44" s="40">
        <v>0</v>
      </c>
      <c r="D44" s="40">
        <v>23</v>
      </c>
      <c r="E44" s="40">
        <v>1</v>
      </c>
      <c r="F44" s="40">
        <v>2</v>
      </c>
      <c r="G44" s="40">
        <v>87</v>
      </c>
      <c r="H44" s="40">
        <v>50</v>
      </c>
      <c r="I44" s="40">
        <v>0</v>
      </c>
      <c r="J44" s="51">
        <f t="shared" si="0"/>
        <v>163</v>
      </c>
      <c r="K44"/>
      <c r="L44"/>
      <c r="M44"/>
      <c r="N44"/>
      <c r="O44"/>
      <c r="P44"/>
    </row>
    <row r="45" spans="1:16" x14ac:dyDescent="0.25">
      <c r="A45" s="39" t="s">
        <v>50</v>
      </c>
      <c r="B45" s="40">
        <v>4</v>
      </c>
      <c r="C45" s="40">
        <v>2</v>
      </c>
      <c r="D45" s="40">
        <v>622</v>
      </c>
      <c r="E45" s="40">
        <v>6</v>
      </c>
      <c r="F45" s="40">
        <v>12</v>
      </c>
      <c r="G45" s="40">
        <v>1292</v>
      </c>
      <c r="H45" s="40">
        <v>778</v>
      </c>
      <c r="I45" s="40">
        <v>1</v>
      </c>
      <c r="J45" s="51">
        <f t="shared" si="0"/>
        <v>2717</v>
      </c>
      <c r="K45"/>
      <c r="L45"/>
      <c r="M45"/>
      <c r="N45"/>
      <c r="O45"/>
      <c r="P45"/>
    </row>
    <row r="46" spans="1:16" x14ac:dyDescent="0.25">
      <c r="A46" s="39" t="s">
        <v>51</v>
      </c>
      <c r="B46" s="40">
        <v>5</v>
      </c>
      <c r="C46" s="40">
        <v>0</v>
      </c>
      <c r="D46" s="40">
        <v>961</v>
      </c>
      <c r="E46" s="40">
        <v>4</v>
      </c>
      <c r="F46" s="40">
        <v>24</v>
      </c>
      <c r="G46" s="40">
        <v>1929</v>
      </c>
      <c r="H46" s="40">
        <v>1397</v>
      </c>
      <c r="I46" s="40">
        <v>3</v>
      </c>
      <c r="J46" s="51">
        <f t="shared" si="0"/>
        <v>4323</v>
      </c>
      <c r="K46"/>
      <c r="L46"/>
      <c r="M46"/>
      <c r="N46"/>
      <c r="O46"/>
      <c r="P46"/>
    </row>
    <row r="47" spans="1:16" x14ac:dyDescent="0.25">
      <c r="A47" s="39" t="s">
        <v>52</v>
      </c>
      <c r="B47" s="40">
        <v>4</v>
      </c>
      <c r="C47" s="40">
        <v>1</v>
      </c>
      <c r="D47" s="40">
        <v>391</v>
      </c>
      <c r="E47" s="40">
        <v>1</v>
      </c>
      <c r="F47" s="40">
        <v>8</v>
      </c>
      <c r="G47" s="40">
        <v>979</v>
      </c>
      <c r="H47" s="40">
        <v>632</v>
      </c>
      <c r="I47" s="40">
        <v>3</v>
      </c>
      <c r="J47" s="51">
        <f t="shared" si="0"/>
        <v>2019</v>
      </c>
      <c r="K47"/>
      <c r="L47"/>
      <c r="M47"/>
      <c r="N47"/>
      <c r="O47"/>
      <c r="P47"/>
    </row>
    <row r="48" spans="1:16" x14ac:dyDescent="0.25">
      <c r="A48" s="39" t="s">
        <v>53</v>
      </c>
      <c r="B48" s="40">
        <v>2</v>
      </c>
      <c r="C48" s="40">
        <v>1</v>
      </c>
      <c r="D48" s="40">
        <v>416</v>
      </c>
      <c r="E48" s="40">
        <v>1</v>
      </c>
      <c r="F48" s="40">
        <v>5</v>
      </c>
      <c r="G48" s="40">
        <v>549</v>
      </c>
      <c r="H48" s="40">
        <v>334</v>
      </c>
      <c r="I48" s="40">
        <v>5</v>
      </c>
      <c r="J48" s="51">
        <f t="shared" si="0"/>
        <v>1313</v>
      </c>
      <c r="K48"/>
      <c r="L48"/>
      <c r="M48"/>
      <c r="N48"/>
      <c r="O48"/>
      <c r="P48"/>
    </row>
    <row r="49" spans="1:16" x14ac:dyDescent="0.25">
      <c r="A49" s="39" t="s">
        <v>54</v>
      </c>
      <c r="B49" s="40">
        <v>0</v>
      </c>
      <c r="C49" s="40">
        <v>0</v>
      </c>
      <c r="D49" s="40">
        <v>143</v>
      </c>
      <c r="E49" s="40">
        <v>1</v>
      </c>
      <c r="F49" s="40">
        <v>9</v>
      </c>
      <c r="G49" s="40">
        <v>121</v>
      </c>
      <c r="H49" s="40">
        <v>187</v>
      </c>
      <c r="I49" s="40">
        <v>0</v>
      </c>
      <c r="J49" s="51">
        <f t="shared" si="0"/>
        <v>461</v>
      </c>
      <c r="K49"/>
      <c r="L49"/>
      <c r="M49"/>
      <c r="N49"/>
      <c r="O49"/>
      <c r="P49"/>
    </row>
    <row r="50" spans="1:16" x14ac:dyDescent="0.25">
      <c r="A50" s="39" t="s">
        <v>55</v>
      </c>
      <c r="B50" s="40">
        <v>3</v>
      </c>
      <c r="C50" s="40">
        <v>0</v>
      </c>
      <c r="D50" s="40">
        <v>242</v>
      </c>
      <c r="E50" s="40">
        <v>2</v>
      </c>
      <c r="F50" s="40">
        <v>13</v>
      </c>
      <c r="G50" s="40">
        <v>470</v>
      </c>
      <c r="H50" s="40">
        <v>468</v>
      </c>
      <c r="I50" s="40">
        <v>0</v>
      </c>
      <c r="J50" s="51">
        <f t="shared" si="0"/>
        <v>1198</v>
      </c>
      <c r="K50"/>
      <c r="L50"/>
      <c r="M50"/>
      <c r="N50"/>
      <c r="O50"/>
      <c r="P50"/>
    </row>
    <row r="51" spans="1:16" x14ac:dyDescent="0.25">
      <c r="A51" s="39" t="s">
        <v>56</v>
      </c>
      <c r="B51" s="40">
        <v>0</v>
      </c>
      <c r="C51" s="40">
        <v>0</v>
      </c>
      <c r="D51" s="40">
        <v>35</v>
      </c>
      <c r="E51" s="40">
        <v>0</v>
      </c>
      <c r="F51" s="40">
        <v>1</v>
      </c>
      <c r="G51" s="40">
        <v>153</v>
      </c>
      <c r="H51" s="40">
        <v>68</v>
      </c>
      <c r="I51" s="40">
        <v>0</v>
      </c>
      <c r="J51" s="51">
        <f t="shared" si="0"/>
        <v>257</v>
      </c>
      <c r="K51"/>
      <c r="L51"/>
      <c r="M51"/>
      <c r="N51"/>
      <c r="O51"/>
      <c r="P51"/>
    </row>
    <row r="52" spans="1:16" x14ac:dyDescent="0.25">
      <c r="A52" s="39" t="s">
        <v>57</v>
      </c>
      <c r="B52" s="40">
        <v>1</v>
      </c>
      <c r="C52" s="40">
        <v>0</v>
      </c>
      <c r="D52" s="40">
        <v>664</v>
      </c>
      <c r="E52" s="40">
        <v>2</v>
      </c>
      <c r="F52" s="40">
        <v>4</v>
      </c>
      <c r="G52" s="40">
        <v>266</v>
      </c>
      <c r="H52" s="40">
        <v>654</v>
      </c>
      <c r="I52" s="40">
        <v>0</v>
      </c>
      <c r="J52" s="51">
        <f t="shared" si="0"/>
        <v>1591</v>
      </c>
      <c r="K52"/>
      <c r="L52"/>
      <c r="M52"/>
      <c r="N52"/>
      <c r="O52"/>
      <c r="P52"/>
    </row>
    <row r="53" spans="1:16" x14ac:dyDescent="0.25">
      <c r="A53" s="39" t="s">
        <v>58</v>
      </c>
      <c r="B53" s="40">
        <v>3</v>
      </c>
      <c r="C53" s="40">
        <v>0</v>
      </c>
      <c r="D53" s="40">
        <v>186</v>
      </c>
      <c r="E53" s="40">
        <v>1</v>
      </c>
      <c r="F53" s="40">
        <v>3</v>
      </c>
      <c r="G53" s="40">
        <v>445</v>
      </c>
      <c r="H53" s="40">
        <v>222</v>
      </c>
      <c r="I53" s="40">
        <v>0</v>
      </c>
      <c r="J53" s="51">
        <f t="shared" si="0"/>
        <v>860</v>
      </c>
      <c r="K53"/>
      <c r="L53"/>
      <c r="M53"/>
      <c r="N53"/>
      <c r="O53"/>
      <c r="P53"/>
    </row>
    <row r="54" spans="1:16" x14ac:dyDescent="0.25">
      <c r="A54" s="39" t="s">
        <v>59</v>
      </c>
      <c r="B54" s="40">
        <v>21</v>
      </c>
      <c r="C54" s="40">
        <v>4</v>
      </c>
      <c r="D54" s="40">
        <v>3658</v>
      </c>
      <c r="E54" s="40">
        <v>15</v>
      </c>
      <c r="F54" s="40">
        <v>53</v>
      </c>
      <c r="G54" s="40">
        <v>2119</v>
      </c>
      <c r="H54" s="40">
        <v>2073</v>
      </c>
      <c r="I54" s="40">
        <v>4</v>
      </c>
      <c r="J54" s="51">
        <f t="shared" si="0"/>
        <v>7947</v>
      </c>
      <c r="K54"/>
      <c r="L54"/>
      <c r="M54"/>
      <c r="N54"/>
      <c r="O54"/>
      <c r="P54"/>
    </row>
    <row r="55" spans="1:16" x14ac:dyDescent="0.25">
      <c r="A55" s="39" t="s">
        <v>60</v>
      </c>
      <c r="B55" s="40">
        <v>0</v>
      </c>
      <c r="C55" s="40">
        <v>0</v>
      </c>
      <c r="D55" s="40">
        <v>39</v>
      </c>
      <c r="E55" s="40">
        <v>1</v>
      </c>
      <c r="F55" s="40">
        <v>2</v>
      </c>
      <c r="G55" s="40">
        <v>284</v>
      </c>
      <c r="H55" s="40">
        <v>97</v>
      </c>
      <c r="I55" s="40">
        <v>1</v>
      </c>
      <c r="J55" s="51">
        <f t="shared" si="0"/>
        <v>424</v>
      </c>
      <c r="K55"/>
      <c r="L55"/>
      <c r="M55"/>
      <c r="N55"/>
      <c r="O55"/>
      <c r="P55"/>
    </row>
    <row r="56" spans="1:16" x14ac:dyDescent="0.25">
      <c r="A56" s="39" t="s">
        <v>61</v>
      </c>
      <c r="B56" s="40">
        <v>3</v>
      </c>
      <c r="C56" s="40">
        <v>0</v>
      </c>
      <c r="D56" s="40">
        <v>302</v>
      </c>
      <c r="E56" s="40">
        <v>1</v>
      </c>
      <c r="F56" s="40">
        <v>3</v>
      </c>
      <c r="G56" s="40">
        <v>397</v>
      </c>
      <c r="H56" s="40">
        <v>246</v>
      </c>
      <c r="I56" s="40">
        <v>1</v>
      </c>
      <c r="J56" s="51">
        <f t="shared" si="0"/>
        <v>953</v>
      </c>
      <c r="K56"/>
      <c r="L56"/>
      <c r="M56"/>
      <c r="N56"/>
      <c r="O56"/>
      <c r="P56"/>
    </row>
    <row r="57" spans="1:16" x14ac:dyDescent="0.25">
      <c r="A57" s="39" t="s">
        <v>62</v>
      </c>
      <c r="B57" s="40">
        <v>1</v>
      </c>
      <c r="C57" s="40">
        <v>0</v>
      </c>
      <c r="D57" s="40">
        <v>651</v>
      </c>
      <c r="E57" s="40">
        <v>1</v>
      </c>
      <c r="F57" s="40">
        <v>16</v>
      </c>
      <c r="G57" s="40">
        <v>607</v>
      </c>
      <c r="H57" s="40">
        <v>797</v>
      </c>
      <c r="I57" s="40">
        <v>0</v>
      </c>
      <c r="J57" s="51">
        <f t="shared" si="0"/>
        <v>2073</v>
      </c>
      <c r="K57"/>
      <c r="L57"/>
      <c r="M57"/>
      <c r="N57"/>
      <c r="O57"/>
      <c r="P57"/>
    </row>
    <row r="58" spans="1:16" x14ac:dyDescent="0.25">
      <c r="A58" s="39" t="s">
        <v>63</v>
      </c>
      <c r="B58" s="40">
        <v>0</v>
      </c>
      <c r="C58" s="40">
        <v>1</v>
      </c>
      <c r="D58" s="40">
        <v>156</v>
      </c>
      <c r="E58" s="40">
        <v>2</v>
      </c>
      <c r="F58" s="40">
        <v>6</v>
      </c>
      <c r="G58" s="40">
        <v>68</v>
      </c>
      <c r="H58" s="40">
        <v>116</v>
      </c>
      <c r="I58" s="40">
        <v>0</v>
      </c>
      <c r="J58" s="51">
        <f t="shared" si="0"/>
        <v>349</v>
      </c>
      <c r="K58"/>
      <c r="L58"/>
      <c r="M58"/>
      <c r="N58"/>
      <c r="O58"/>
      <c r="P58"/>
    </row>
    <row r="59" spans="1:16" x14ac:dyDescent="0.25">
      <c r="A59" s="39" t="s">
        <v>64</v>
      </c>
      <c r="B59" s="40">
        <v>0</v>
      </c>
      <c r="C59" s="40">
        <v>0</v>
      </c>
      <c r="D59" s="40">
        <v>7</v>
      </c>
      <c r="E59" s="40">
        <v>0</v>
      </c>
      <c r="F59" s="40">
        <v>0</v>
      </c>
      <c r="G59" s="40">
        <v>9</v>
      </c>
      <c r="H59" s="40">
        <v>19</v>
      </c>
      <c r="I59" s="40">
        <v>0</v>
      </c>
      <c r="J59" s="51">
        <f t="shared" si="0"/>
        <v>35</v>
      </c>
      <c r="K59"/>
      <c r="L59"/>
      <c r="M59"/>
      <c r="N59"/>
      <c r="O59"/>
      <c r="P59"/>
    </row>
    <row r="60" spans="1:16" x14ac:dyDescent="0.25">
      <c r="A60" s="39" t="s">
        <v>65</v>
      </c>
      <c r="B60" s="40">
        <v>2</v>
      </c>
      <c r="C60" s="40">
        <v>0</v>
      </c>
      <c r="D60" s="40">
        <v>265</v>
      </c>
      <c r="E60" s="40">
        <v>5</v>
      </c>
      <c r="F60" s="40">
        <v>6</v>
      </c>
      <c r="G60" s="40">
        <v>87</v>
      </c>
      <c r="H60" s="40">
        <v>181</v>
      </c>
      <c r="I60" s="40">
        <v>1</v>
      </c>
      <c r="J60" s="51">
        <f t="shared" si="0"/>
        <v>547</v>
      </c>
      <c r="K60"/>
      <c r="L60"/>
      <c r="M60"/>
      <c r="N60"/>
      <c r="O60"/>
      <c r="P60"/>
    </row>
    <row r="61" spans="1:16" x14ac:dyDescent="0.25">
      <c r="A61" s="39" t="s">
        <v>66</v>
      </c>
      <c r="B61" s="40">
        <v>1</v>
      </c>
      <c r="C61" s="40">
        <v>0</v>
      </c>
      <c r="D61" s="40">
        <v>47</v>
      </c>
      <c r="E61" s="40">
        <v>0</v>
      </c>
      <c r="F61" s="40">
        <v>0</v>
      </c>
      <c r="G61" s="40">
        <v>157</v>
      </c>
      <c r="H61" s="40">
        <v>51</v>
      </c>
      <c r="I61" s="40">
        <v>0</v>
      </c>
      <c r="J61" s="51">
        <f t="shared" si="0"/>
        <v>256</v>
      </c>
      <c r="K61"/>
      <c r="L61"/>
      <c r="M61"/>
      <c r="N61"/>
      <c r="O61"/>
      <c r="P61"/>
    </row>
    <row r="62" spans="1:16" x14ac:dyDescent="0.25">
      <c r="A62" s="39" t="s">
        <v>67</v>
      </c>
      <c r="B62" s="40">
        <v>1</v>
      </c>
      <c r="C62" s="40">
        <v>1</v>
      </c>
      <c r="D62" s="40">
        <v>651</v>
      </c>
      <c r="E62" s="40">
        <v>3</v>
      </c>
      <c r="F62" s="40">
        <v>10</v>
      </c>
      <c r="G62" s="40">
        <v>444</v>
      </c>
      <c r="H62" s="40">
        <v>793</v>
      </c>
      <c r="I62" s="40">
        <v>1</v>
      </c>
      <c r="J62" s="51">
        <f t="shared" si="0"/>
        <v>1904</v>
      </c>
      <c r="K62"/>
      <c r="L62"/>
      <c r="M62"/>
      <c r="N62"/>
      <c r="O62"/>
      <c r="P62"/>
    </row>
    <row r="63" spans="1:16" x14ac:dyDescent="0.25">
      <c r="A63" s="39" t="s">
        <v>68</v>
      </c>
      <c r="B63" s="40">
        <v>4</v>
      </c>
      <c r="C63" s="40">
        <v>0</v>
      </c>
      <c r="D63" s="40">
        <v>379</v>
      </c>
      <c r="E63" s="40">
        <v>0</v>
      </c>
      <c r="F63" s="40">
        <v>27</v>
      </c>
      <c r="G63" s="40">
        <v>809</v>
      </c>
      <c r="H63" s="40">
        <v>640</v>
      </c>
      <c r="I63" s="40">
        <v>2</v>
      </c>
      <c r="J63" s="51">
        <f t="shared" si="0"/>
        <v>1861</v>
      </c>
      <c r="K63"/>
      <c r="L63"/>
      <c r="M63"/>
      <c r="N63"/>
      <c r="O63"/>
      <c r="P63"/>
    </row>
    <row r="64" spans="1:16" x14ac:dyDescent="0.25">
      <c r="A64" s="39" t="s">
        <v>69</v>
      </c>
      <c r="B64" s="40">
        <v>2</v>
      </c>
      <c r="C64" s="40">
        <v>0</v>
      </c>
      <c r="D64" s="40">
        <v>35</v>
      </c>
      <c r="E64" s="40">
        <v>1</v>
      </c>
      <c r="F64" s="40">
        <v>1</v>
      </c>
      <c r="G64" s="40">
        <v>281</v>
      </c>
      <c r="H64" s="40">
        <v>73</v>
      </c>
      <c r="I64" s="40">
        <v>0</v>
      </c>
      <c r="J64" s="51">
        <f t="shared" si="0"/>
        <v>393</v>
      </c>
      <c r="K64"/>
      <c r="L64"/>
      <c r="M64"/>
      <c r="N64"/>
      <c r="O64"/>
      <c r="P64"/>
    </row>
    <row r="65" spans="1:16" x14ac:dyDescent="0.25">
      <c r="A65" s="39" t="s">
        <v>70</v>
      </c>
      <c r="B65" s="40">
        <v>26</v>
      </c>
      <c r="C65" s="40">
        <v>6</v>
      </c>
      <c r="D65" s="40">
        <v>3566</v>
      </c>
      <c r="E65" s="40">
        <v>21</v>
      </c>
      <c r="F65" s="40">
        <v>122</v>
      </c>
      <c r="G65" s="40">
        <v>5942</v>
      </c>
      <c r="H65" s="40">
        <v>4785</v>
      </c>
      <c r="I65" s="40">
        <v>13</v>
      </c>
      <c r="J65" s="51">
        <f t="shared" si="0"/>
        <v>14481</v>
      </c>
      <c r="K65"/>
      <c r="L65"/>
      <c r="M65"/>
      <c r="N65"/>
      <c r="O65"/>
      <c r="P65"/>
    </row>
    <row r="66" spans="1:16" x14ac:dyDescent="0.25">
      <c r="A66" s="39" t="s">
        <v>71</v>
      </c>
      <c r="B66" s="40">
        <v>1</v>
      </c>
      <c r="C66" s="40">
        <v>0</v>
      </c>
      <c r="D66" s="40">
        <v>89</v>
      </c>
      <c r="E66" s="40">
        <v>1</v>
      </c>
      <c r="F66" s="40">
        <v>2</v>
      </c>
      <c r="G66" s="40">
        <v>395</v>
      </c>
      <c r="H66" s="40">
        <v>163</v>
      </c>
      <c r="I66" s="40">
        <v>0</v>
      </c>
      <c r="J66" s="51">
        <f t="shared" si="0"/>
        <v>651</v>
      </c>
      <c r="K66"/>
      <c r="L66"/>
      <c r="M66"/>
      <c r="N66"/>
      <c r="O66"/>
      <c r="P66"/>
    </row>
    <row r="67" spans="1:16" x14ac:dyDescent="0.25">
      <c r="A67" s="41" t="s">
        <v>6</v>
      </c>
      <c r="B67" s="42">
        <f>SUM(B3:B66)</f>
        <v>515</v>
      </c>
      <c r="C67" s="42">
        <f t="shared" ref="C67:I67" si="1">SUM(C3:C66)</f>
        <v>99</v>
      </c>
      <c r="D67" s="42">
        <f t="shared" si="1"/>
        <v>96767</v>
      </c>
      <c r="E67" s="42">
        <f t="shared" si="1"/>
        <v>415</v>
      </c>
      <c r="F67" s="42">
        <f t="shared" si="1"/>
        <v>2213</v>
      </c>
      <c r="G67" s="42">
        <f t="shared" si="1"/>
        <v>105358</v>
      </c>
      <c r="H67" s="42">
        <f t="shared" si="1"/>
        <v>107878</v>
      </c>
      <c r="I67" s="50">
        <f t="shared" si="1"/>
        <v>127</v>
      </c>
      <c r="J67" s="52">
        <f>SUM(J3:J66)</f>
        <v>313372</v>
      </c>
      <c r="K67"/>
      <c r="L67"/>
      <c r="M67"/>
      <c r="N67"/>
      <c r="O67"/>
      <c r="P67"/>
    </row>
    <row r="68" spans="1:16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dimension ref="A1:Z31"/>
  <sheetViews>
    <sheetView workbookViewId="0">
      <pane xSplit="1" ySplit="4" topLeftCell="G17" activePane="bottomRight" state="frozen"/>
      <selection activeCell="B5" sqref="B5"/>
      <selection pane="topRight" activeCell="B5" sqref="B5"/>
      <selection pane="bottomLeft" activeCell="B5" sqref="B5"/>
      <selection pane="bottomRight" activeCell="X4" sqref="X4:X31"/>
    </sheetView>
  </sheetViews>
  <sheetFormatPr defaultColWidth="9.5703125" defaultRowHeight="15" x14ac:dyDescent="0.25"/>
  <cols>
    <col min="1" max="1" width="19.85546875" style="93" bestFit="1" customWidth="1"/>
    <col min="2" max="2" width="9.28515625" style="93" bestFit="1" customWidth="1"/>
    <col min="3" max="3" width="5" style="93" bestFit="1" customWidth="1"/>
    <col min="4" max="4" width="9.7109375" style="93" bestFit="1" customWidth="1"/>
    <col min="5" max="5" width="9.28515625" style="93" bestFit="1" customWidth="1"/>
    <col min="6" max="6" width="5" style="93" bestFit="1" customWidth="1"/>
    <col min="7" max="7" width="9.42578125" style="93" bestFit="1" customWidth="1"/>
    <col min="8" max="8" width="9.28515625" style="93" bestFit="1" customWidth="1"/>
    <col min="9" max="9" width="6.42578125" style="93" bestFit="1" customWidth="1"/>
    <col min="10" max="10" width="9.7109375" style="93" bestFit="1" customWidth="1"/>
    <col min="11" max="11" width="9.28515625" style="93" bestFit="1" customWidth="1"/>
    <col min="12" max="12" width="5" style="93" bestFit="1" customWidth="1"/>
    <col min="13" max="13" width="9.85546875" style="93" bestFit="1" customWidth="1"/>
    <col min="14" max="14" width="9.28515625" style="93" bestFit="1" customWidth="1"/>
    <col min="15" max="15" width="5.42578125" style="93" bestFit="1" customWidth="1"/>
    <col min="16" max="16" width="8.42578125" style="93" bestFit="1" customWidth="1"/>
    <col min="17" max="17" width="9.28515625" style="93" bestFit="1" customWidth="1"/>
    <col min="18" max="18" width="7.42578125" style="93" bestFit="1" customWidth="1"/>
    <col min="19" max="19" width="9.140625" style="93" bestFit="1" customWidth="1"/>
    <col min="20" max="20" width="9.28515625" style="93" bestFit="1" customWidth="1"/>
    <col min="21" max="21" width="7.42578125" style="93" bestFit="1" customWidth="1"/>
    <col min="22" max="22" width="9.5703125" style="93"/>
    <col min="23" max="23" width="9.28515625" style="93" bestFit="1" customWidth="1"/>
    <col min="24" max="24" width="5" style="93" bestFit="1" customWidth="1"/>
    <col min="25" max="25" width="9.28515625" style="93" bestFit="1" customWidth="1"/>
    <col min="26" max="26" width="13.7109375" style="93" bestFit="1" customWidth="1"/>
    <col min="27" max="16384" width="9.5703125" style="93"/>
  </cols>
  <sheetData>
    <row r="1" spans="1:26" x14ac:dyDescent="0.25">
      <c r="A1" s="69"/>
      <c r="B1" s="104" t="s">
        <v>88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6"/>
      <c r="Z1" s="79"/>
    </row>
    <row r="2" spans="1:26" x14ac:dyDescent="0.25">
      <c r="A2" s="107" t="s">
        <v>72</v>
      </c>
      <c r="B2" s="104" t="s">
        <v>92</v>
      </c>
      <c r="C2" s="105"/>
      <c r="D2" s="105"/>
      <c r="E2" s="105" t="s">
        <v>93</v>
      </c>
      <c r="F2" s="105"/>
      <c r="G2" s="105"/>
      <c r="H2" s="105" t="s">
        <v>0</v>
      </c>
      <c r="I2" s="105"/>
      <c r="J2" s="105"/>
      <c r="K2" s="105" t="s">
        <v>94</v>
      </c>
      <c r="L2" s="105"/>
      <c r="M2" s="105"/>
      <c r="N2" s="105" t="s">
        <v>86</v>
      </c>
      <c r="O2" s="105"/>
      <c r="P2" s="105"/>
      <c r="Q2" s="105" t="s">
        <v>2</v>
      </c>
      <c r="R2" s="105"/>
      <c r="S2" s="105"/>
      <c r="T2" s="105" t="s">
        <v>90</v>
      </c>
      <c r="U2" s="105"/>
      <c r="V2" s="105"/>
      <c r="W2" s="105" t="s">
        <v>95</v>
      </c>
      <c r="X2" s="105"/>
      <c r="Y2" s="106"/>
      <c r="Z2" s="102" t="s">
        <v>3</v>
      </c>
    </row>
    <row r="3" spans="1:26" x14ac:dyDescent="0.25">
      <c r="A3" s="108"/>
      <c r="B3" s="68" t="s">
        <v>73</v>
      </c>
      <c r="C3" s="58" t="s">
        <v>74</v>
      </c>
      <c r="D3" s="57" t="s">
        <v>96</v>
      </c>
      <c r="E3" s="58" t="s">
        <v>73</v>
      </c>
      <c r="F3" s="58" t="s">
        <v>74</v>
      </c>
      <c r="G3" s="66" t="s">
        <v>103</v>
      </c>
      <c r="H3" s="58" t="s">
        <v>73</v>
      </c>
      <c r="I3" s="58" t="s">
        <v>74</v>
      </c>
      <c r="J3" s="66" t="s">
        <v>97</v>
      </c>
      <c r="K3" s="58" t="s">
        <v>73</v>
      </c>
      <c r="L3" s="58" t="s">
        <v>74</v>
      </c>
      <c r="M3" s="66" t="s">
        <v>98</v>
      </c>
      <c r="N3" s="58" t="s">
        <v>73</v>
      </c>
      <c r="O3" s="58" t="s">
        <v>74</v>
      </c>
      <c r="P3" s="67" t="s">
        <v>87</v>
      </c>
      <c r="Q3" s="58" t="s">
        <v>73</v>
      </c>
      <c r="R3" s="58" t="s">
        <v>74</v>
      </c>
      <c r="S3" s="57" t="s">
        <v>75</v>
      </c>
      <c r="T3" s="58" t="s">
        <v>73</v>
      </c>
      <c r="U3" s="58" t="s">
        <v>74</v>
      </c>
      <c r="V3" s="57" t="s">
        <v>99</v>
      </c>
      <c r="W3" s="58" t="s">
        <v>73</v>
      </c>
      <c r="X3" s="58" t="s">
        <v>74</v>
      </c>
      <c r="Y3" s="59" t="s">
        <v>100</v>
      </c>
      <c r="Z3" s="103"/>
    </row>
    <row r="4" spans="1:26" x14ac:dyDescent="0.25">
      <c r="A4" s="70" t="s">
        <v>76</v>
      </c>
      <c r="B4" s="60">
        <f>SUM(B5:B12)</f>
        <v>0</v>
      </c>
      <c r="C4" s="60">
        <f t="shared" ref="C4:X4" si="0">SUM(C5:C12)</f>
        <v>172</v>
      </c>
      <c r="D4" s="89">
        <f>SUM(B4:C4)</f>
        <v>172</v>
      </c>
      <c r="E4" s="60">
        <f t="shared" si="0"/>
        <v>0</v>
      </c>
      <c r="F4" s="60">
        <f t="shared" si="0"/>
        <v>43</v>
      </c>
      <c r="G4" s="89">
        <f>SUM(E4:F4)</f>
        <v>43</v>
      </c>
      <c r="H4" s="60">
        <f t="shared" si="0"/>
        <v>9</v>
      </c>
      <c r="I4" s="60">
        <f t="shared" si="0"/>
        <v>56173</v>
      </c>
      <c r="J4" s="89">
        <f>SUM(H4:I4)</f>
        <v>56182</v>
      </c>
      <c r="K4" s="60">
        <f t="shared" si="0"/>
        <v>0</v>
      </c>
      <c r="L4" s="60">
        <f t="shared" si="0"/>
        <v>168</v>
      </c>
      <c r="M4" s="89">
        <f>SUM(K4:L4)</f>
        <v>168</v>
      </c>
      <c r="N4" s="60">
        <f t="shared" si="0"/>
        <v>0</v>
      </c>
      <c r="O4" s="60">
        <f t="shared" si="0"/>
        <v>741</v>
      </c>
      <c r="P4" s="89">
        <f>SUM(N4:O4)</f>
        <v>741</v>
      </c>
      <c r="Q4" s="60">
        <f t="shared" si="0"/>
        <v>8</v>
      </c>
      <c r="R4" s="60">
        <f t="shared" si="0"/>
        <v>50797</v>
      </c>
      <c r="S4" s="89">
        <f>SUM(Q4:R4)</f>
        <v>50805</v>
      </c>
      <c r="T4" s="60">
        <f t="shared" si="0"/>
        <v>11</v>
      </c>
      <c r="U4" s="60">
        <f t="shared" si="0"/>
        <v>50339</v>
      </c>
      <c r="V4" s="89">
        <f>SUM(T4:U4)</f>
        <v>50350</v>
      </c>
      <c r="W4" s="60">
        <f t="shared" si="0"/>
        <v>0</v>
      </c>
      <c r="X4" s="60">
        <f t="shared" si="0"/>
        <v>56</v>
      </c>
      <c r="Y4" s="89">
        <f>SUM(W4:X4)</f>
        <v>56</v>
      </c>
      <c r="Z4" s="80">
        <f>SUM(D4,G4,J4,M4,P4,S4,V4,Y4)</f>
        <v>158517</v>
      </c>
    </row>
    <row r="5" spans="1:26" x14ac:dyDescent="0.25">
      <c r="A5" s="71" t="s">
        <v>77</v>
      </c>
      <c r="B5" s="62">
        <v>0</v>
      </c>
      <c r="C5" s="62">
        <v>0</v>
      </c>
      <c r="D5" s="61">
        <f>SUM(B5:C5)</f>
        <v>0</v>
      </c>
      <c r="E5" s="62">
        <v>0</v>
      </c>
      <c r="F5" s="62">
        <v>0</v>
      </c>
      <c r="G5" s="61">
        <f>SUM(E5:F5)</f>
        <v>0</v>
      </c>
      <c r="H5" s="62">
        <v>0</v>
      </c>
      <c r="I5" s="62">
        <v>1</v>
      </c>
      <c r="J5" s="61">
        <f>SUM(H5:I5)</f>
        <v>1</v>
      </c>
      <c r="K5" s="62">
        <v>0</v>
      </c>
      <c r="L5" s="62">
        <v>0</v>
      </c>
      <c r="M5" s="61">
        <f>SUM(K5:L5)</f>
        <v>0</v>
      </c>
      <c r="N5" s="62">
        <v>0</v>
      </c>
      <c r="O5" s="62">
        <v>0</v>
      </c>
      <c r="P5" s="61">
        <f>SUM(N5:O5)</f>
        <v>0</v>
      </c>
      <c r="Q5" s="62">
        <v>0</v>
      </c>
      <c r="R5" s="62">
        <v>1</v>
      </c>
      <c r="S5" s="61">
        <f>SUM(Q5:R5)</f>
        <v>1</v>
      </c>
      <c r="T5" s="62">
        <v>0</v>
      </c>
      <c r="U5" s="62">
        <v>10</v>
      </c>
      <c r="V5" s="61">
        <f>SUM(T5:U5)</f>
        <v>10</v>
      </c>
      <c r="W5" s="62">
        <v>0</v>
      </c>
      <c r="X5" s="62">
        <v>0</v>
      </c>
      <c r="Y5" s="77">
        <f>SUM(W5:X5)</f>
        <v>0</v>
      </c>
      <c r="Z5" s="80">
        <f>SUM(D5,G5,J5,M5,P5,S5,V5,Y5)</f>
        <v>12</v>
      </c>
    </row>
    <row r="6" spans="1:26" x14ac:dyDescent="0.25">
      <c r="A6" s="72" t="s">
        <v>78</v>
      </c>
      <c r="B6" s="62">
        <v>0</v>
      </c>
      <c r="C6" s="62">
        <v>5</v>
      </c>
      <c r="D6" s="61">
        <f t="shared" ref="D6:D12" si="1">SUM(B6:C6)</f>
        <v>5</v>
      </c>
      <c r="E6" s="62">
        <v>0</v>
      </c>
      <c r="F6" s="62">
        <v>1</v>
      </c>
      <c r="G6" s="61">
        <f t="shared" ref="G6:G12" si="2">SUM(E6:F6)</f>
        <v>1</v>
      </c>
      <c r="H6" s="62">
        <v>0</v>
      </c>
      <c r="I6" s="62">
        <v>1052</v>
      </c>
      <c r="J6" s="61">
        <f t="shared" ref="J6:J12" si="3">SUM(H6:I6)</f>
        <v>1052</v>
      </c>
      <c r="K6" s="62">
        <v>0</v>
      </c>
      <c r="L6" s="62">
        <v>16</v>
      </c>
      <c r="M6" s="61">
        <f t="shared" ref="M6:M12" si="4">SUM(K6:L6)</f>
        <v>16</v>
      </c>
      <c r="N6" s="62">
        <v>0</v>
      </c>
      <c r="O6" s="62">
        <v>42</v>
      </c>
      <c r="P6" s="61">
        <f t="shared" ref="P6:P12" si="5">SUM(N6:O6)</f>
        <v>42</v>
      </c>
      <c r="Q6" s="62">
        <v>0</v>
      </c>
      <c r="R6" s="62">
        <v>803</v>
      </c>
      <c r="S6" s="61">
        <f t="shared" ref="S6:S12" si="6">SUM(Q6:R6)</f>
        <v>803</v>
      </c>
      <c r="T6" s="62">
        <v>0</v>
      </c>
      <c r="U6" s="62">
        <v>1770</v>
      </c>
      <c r="V6" s="61">
        <f t="shared" ref="V6:V12" si="7">SUM(T6:U6)</f>
        <v>1770</v>
      </c>
      <c r="W6" s="62">
        <v>0</v>
      </c>
      <c r="X6" s="62">
        <v>5</v>
      </c>
      <c r="Y6" s="77">
        <f t="shared" ref="Y6:Y12" si="8">SUM(W6:X6)</f>
        <v>5</v>
      </c>
      <c r="Z6" s="80">
        <f>SUM(D6,G6,J6,M6,P6,S6,V6,Y6)</f>
        <v>3694</v>
      </c>
    </row>
    <row r="7" spans="1:26" x14ac:dyDescent="0.25">
      <c r="A7" s="72" t="s">
        <v>79</v>
      </c>
      <c r="B7" s="62">
        <v>0</v>
      </c>
      <c r="C7" s="62">
        <v>16</v>
      </c>
      <c r="D7" s="61">
        <f t="shared" si="1"/>
        <v>16</v>
      </c>
      <c r="E7" s="62">
        <v>0</v>
      </c>
      <c r="F7" s="62">
        <v>7</v>
      </c>
      <c r="G7" s="61">
        <f t="shared" si="2"/>
        <v>7</v>
      </c>
      <c r="H7" s="62">
        <v>0</v>
      </c>
      <c r="I7" s="62">
        <v>3121</v>
      </c>
      <c r="J7" s="61">
        <f t="shared" si="3"/>
        <v>3121</v>
      </c>
      <c r="K7" s="62">
        <v>0</v>
      </c>
      <c r="L7" s="62">
        <v>28</v>
      </c>
      <c r="M7" s="61">
        <f t="shared" si="4"/>
        <v>28</v>
      </c>
      <c r="N7" s="62">
        <v>0</v>
      </c>
      <c r="O7" s="62">
        <v>117</v>
      </c>
      <c r="P7" s="61">
        <f t="shared" si="5"/>
        <v>117</v>
      </c>
      <c r="Q7" s="62">
        <v>1</v>
      </c>
      <c r="R7" s="62">
        <v>1717</v>
      </c>
      <c r="S7" s="61">
        <f t="shared" si="6"/>
        <v>1718</v>
      </c>
      <c r="T7" s="62">
        <v>1</v>
      </c>
      <c r="U7" s="62">
        <v>3673</v>
      </c>
      <c r="V7" s="61">
        <f t="shared" si="7"/>
        <v>3674</v>
      </c>
      <c r="W7" s="62">
        <v>0</v>
      </c>
      <c r="X7" s="62">
        <v>6</v>
      </c>
      <c r="Y7" s="77">
        <f t="shared" si="8"/>
        <v>6</v>
      </c>
      <c r="Z7" s="80">
        <f t="shared" ref="Z7:Z30" si="9">SUM(D7,G7,J7,M7,P7,S7,V7,Y7)</f>
        <v>8687</v>
      </c>
    </row>
    <row r="8" spans="1:26" x14ac:dyDescent="0.25">
      <c r="A8" s="72" t="s">
        <v>80</v>
      </c>
      <c r="B8" s="62">
        <v>0</v>
      </c>
      <c r="C8" s="62">
        <v>14</v>
      </c>
      <c r="D8" s="61">
        <f t="shared" si="1"/>
        <v>14</v>
      </c>
      <c r="E8" s="62">
        <v>0</v>
      </c>
      <c r="F8" s="62">
        <v>6</v>
      </c>
      <c r="G8" s="61">
        <f t="shared" si="2"/>
        <v>6</v>
      </c>
      <c r="H8" s="62">
        <v>1</v>
      </c>
      <c r="I8" s="62">
        <v>4705</v>
      </c>
      <c r="J8" s="61">
        <f t="shared" si="3"/>
        <v>4706</v>
      </c>
      <c r="K8" s="62">
        <v>0</v>
      </c>
      <c r="L8" s="62">
        <v>21</v>
      </c>
      <c r="M8" s="61">
        <f t="shared" si="4"/>
        <v>21</v>
      </c>
      <c r="N8" s="62">
        <v>0</v>
      </c>
      <c r="O8" s="62">
        <v>151</v>
      </c>
      <c r="P8" s="61">
        <f t="shared" si="5"/>
        <v>151</v>
      </c>
      <c r="Q8" s="62">
        <v>1</v>
      </c>
      <c r="R8" s="62">
        <v>3360</v>
      </c>
      <c r="S8" s="61">
        <f t="shared" si="6"/>
        <v>3361</v>
      </c>
      <c r="T8" s="62">
        <v>1</v>
      </c>
      <c r="U8" s="62">
        <v>5437</v>
      </c>
      <c r="V8" s="61">
        <f t="shared" si="7"/>
        <v>5438</v>
      </c>
      <c r="W8" s="62">
        <v>0</v>
      </c>
      <c r="X8" s="62">
        <v>9</v>
      </c>
      <c r="Y8" s="77">
        <f t="shared" si="8"/>
        <v>9</v>
      </c>
      <c r="Z8" s="80">
        <f t="shared" si="9"/>
        <v>13706</v>
      </c>
    </row>
    <row r="9" spans="1:26" x14ac:dyDescent="0.25">
      <c r="A9" s="72" t="s">
        <v>81</v>
      </c>
      <c r="B9" s="62">
        <v>0</v>
      </c>
      <c r="C9" s="62">
        <v>15</v>
      </c>
      <c r="D9" s="61">
        <f t="shared" si="1"/>
        <v>15</v>
      </c>
      <c r="E9" s="62">
        <v>0</v>
      </c>
      <c r="F9" s="62">
        <v>3</v>
      </c>
      <c r="G9" s="61">
        <f t="shared" si="2"/>
        <v>3</v>
      </c>
      <c r="H9" s="62">
        <v>0</v>
      </c>
      <c r="I9" s="62">
        <v>5615</v>
      </c>
      <c r="J9" s="61">
        <f t="shared" si="3"/>
        <v>5615</v>
      </c>
      <c r="K9" s="62">
        <v>0</v>
      </c>
      <c r="L9" s="62">
        <v>29</v>
      </c>
      <c r="M9" s="61">
        <f t="shared" si="4"/>
        <v>29</v>
      </c>
      <c r="N9" s="62">
        <v>0</v>
      </c>
      <c r="O9" s="62">
        <v>129</v>
      </c>
      <c r="P9" s="61">
        <f t="shared" si="5"/>
        <v>129</v>
      </c>
      <c r="Q9" s="62">
        <v>1</v>
      </c>
      <c r="R9" s="62">
        <v>4918</v>
      </c>
      <c r="S9" s="61">
        <f t="shared" si="6"/>
        <v>4919</v>
      </c>
      <c r="T9" s="62">
        <v>3</v>
      </c>
      <c r="U9" s="62">
        <v>5971</v>
      </c>
      <c r="V9" s="61">
        <f t="shared" si="7"/>
        <v>5974</v>
      </c>
      <c r="W9" s="62">
        <v>0</v>
      </c>
      <c r="X9" s="62">
        <v>6</v>
      </c>
      <c r="Y9" s="77">
        <f t="shared" si="8"/>
        <v>6</v>
      </c>
      <c r="Z9" s="80">
        <f t="shared" si="9"/>
        <v>16690</v>
      </c>
    </row>
    <row r="10" spans="1:26" x14ac:dyDescent="0.25">
      <c r="A10" s="72" t="s">
        <v>82</v>
      </c>
      <c r="B10" s="62">
        <v>0</v>
      </c>
      <c r="C10" s="62">
        <v>48</v>
      </c>
      <c r="D10" s="61">
        <f t="shared" si="1"/>
        <v>48</v>
      </c>
      <c r="E10" s="62">
        <v>0</v>
      </c>
      <c r="F10" s="62">
        <v>7</v>
      </c>
      <c r="G10" s="61">
        <f t="shared" si="2"/>
        <v>7</v>
      </c>
      <c r="H10" s="62">
        <v>2</v>
      </c>
      <c r="I10" s="62">
        <v>10572</v>
      </c>
      <c r="J10" s="61">
        <f t="shared" si="3"/>
        <v>10574</v>
      </c>
      <c r="K10" s="62">
        <v>0</v>
      </c>
      <c r="L10" s="62">
        <v>33</v>
      </c>
      <c r="M10" s="61">
        <f t="shared" si="4"/>
        <v>33</v>
      </c>
      <c r="N10" s="62">
        <v>0</v>
      </c>
      <c r="O10" s="62">
        <v>150</v>
      </c>
      <c r="P10" s="61">
        <f t="shared" si="5"/>
        <v>150</v>
      </c>
      <c r="Q10" s="62">
        <v>1</v>
      </c>
      <c r="R10" s="62">
        <v>10793</v>
      </c>
      <c r="S10" s="61">
        <f t="shared" si="6"/>
        <v>10794</v>
      </c>
      <c r="T10" s="62">
        <v>2</v>
      </c>
      <c r="U10" s="62">
        <v>10404</v>
      </c>
      <c r="V10" s="61">
        <f t="shared" si="7"/>
        <v>10406</v>
      </c>
      <c r="W10" s="62">
        <v>0</v>
      </c>
      <c r="X10" s="62">
        <v>14</v>
      </c>
      <c r="Y10" s="77">
        <f t="shared" si="8"/>
        <v>14</v>
      </c>
      <c r="Z10" s="80">
        <f t="shared" si="9"/>
        <v>32026</v>
      </c>
    </row>
    <row r="11" spans="1:26" x14ac:dyDescent="0.25">
      <c r="A11" s="72" t="s">
        <v>83</v>
      </c>
      <c r="B11" s="62">
        <v>0</v>
      </c>
      <c r="C11" s="62">
        <v>46</v>
      </c>
      <c r="D11" s="61">
        <f t="shared" si="1"/>
        <v>46</v>
      </c>
      <c r="E11" s="62">
        <v>0</v>
      </c>
      <c r="F11" s="62">
        <v>14</v>
      </c>
      <c r="G11" s="61">
        <f t="shared" si="2"/>
        <v>14</v>
      </c>
      <c r="H11" s="62">
        <v>5</v>
      </c>
      <c r="I11" s="62">
        <v>18396</v>
      </c>
      <c r="J11" s="61">
        <f t="shared" si="3"/>
        <v>18401</v>
      </c>
      <c r="K11" s="62">
        <v>0</v>
      </c>
      <c r="L11" s="62">
        <v>29</v>
      </c>
      <c r="M11" s="61">
        <f t="shared" si="4"/>
        <v>29</v>
      </c>
      <c r="N11" s="62">
        <v>0</v>
      </c>
      <c r="O11" s="62">
        <v>105</v>
      </c>
      <c r="P11" s="61">
        <f t="shared" si="5"/>
        <v>105</v>
      </c>
      <c r="Q11" s="62">
        <v>2</v>
      </c>
      <c r="R11" s="62">
        <v>15259</v>
      </c>
      <c r="S11" s="61">
        <f t="shared" si="6"/>
        <v>15261</v>
      </c>
      <c r="T11" s="62">
        <v>2</v>
      </c>
      <c r="U11" s="62">
        <v>14632</v>
      </c>
      <c r="V11" s="61">
        <f t="shared" si="7"/>
        <v>14634</v>
      </c>
      <c r="W11" s="62">
        <v>0</v>
      </c>
      <c r="X11" s="62">
        <v>11</v>
      </c>
      <c r="Y11" s="77">
        <f t="shared" si="8"/>
        <v>11</v>
      </c>
      <c r="Z11" s="80">
        <f t="shared" si="9"/>
        <v>48501</v>
      </c>
    </row>
    <row r="12" spans="1:26" x14ac:dyDescent="0.25">
      <c r="A12" s="72" t="s">
        <v>84</v>
      </c>
      <c r="B12" s="62">
        <v>0</v>
      </c>
      <c r="C12" s="62">
        <v>28</v>
      </c>
      <c r="D12" s="61">
        <f t="shared" si="1"/>
        <v>28</v>
      </c>
      <c r="E12" s="62">
        <v>0</v>
      </c>
      <c r="F12" s="62">
        <v>5</v>
      </c>
      <c r="G12" s="61">
        <f t="shared" si="2"/>
        <v>5</v>
      </c>
      <c r="H12" s="62">
        <v>1</v>
      </c>
      <c r="I12" s="62">
        <v>12711</v>
      </c>
      <c r="J12" s="61">
        <f t="shared" si="3"/>
        <v>12712</v>
      </c>
      <c r="K12" s="62">
        <v>0</v>
      </c>
      <c r="L12" s="62">
        <v>12</v>
      </c>
      <c r="M12" s="61">
        <f t="shared" si="4"/>
        <v>12</v>
      </c>
      <c r="N12" s="62">
        <v>0</v>
      </c>
      <c r="O12" s="62">
        <v>47</v>
      </c>
      <c r="P12" s="61">
        <f t="shared" si="5"/>
        <v>47</v>
      </c>
      <c r="Q12" s="62">
        <v>2</v>
      </c>
      <c r="R12" s="62">
        <v>13946</v>
      </c>
      <c r="S12" s="61">
        <f t="shared" si="6"/>
        <v>13948</v>
      </c>
      <c r="T12" s="62">
        <v>2</v>
      </c>
      <c r="U12" s="62">
        <v>8442</v>
      </c>
      <c r="V12" s="61">
        <f t="shared" si="7"/>
        <v>8444</v>
      </c>
      <c r="W12" s="62">
        <v>0</v>
      </c>
      <c r="X12" s="62">
        <v>5</v>
      </c>
      <c r="Y12" s="77">
        <f t="shared" si="8"/>
        <v>5</v>
      </c>
      <c r="Z12" s="80">
        <f t="shared" si="9"/>
        <v>35201</v>
      </c>
    </row>
    <row r="13" spans="1:26" x14ac:dyDescent="0.25">
      <c r="A13" s="73" t="s">
        <v>85</v>
      </c>
      <c r="B13" s="60">
        <f>SUM(B14:B21)</f>
        <v>0</v>
      </c>
      <c r="C13" s="60">
        <f t="shared" ref="C13" si="10">SUM(C14:C21)</f>
        <v>339</v>
      </c>
      <c r="D13" s="61">
        <f>SUM(B13:C13)</f>
        <v>339</v>
      </c>
      <c r="E13" s="60">
        <f t="shared" ref="E13:F13" si="11">SUM(E14:E21)</f>
        <v>0</v>
      </c>
      <c r="F13" s="60">
        <f t="shared" si="11"/>
        <v>53</v>
      </c>
      <c r="G13" s="61">
        <f>SUM(E13:F13)</f>
        <v>53</v>
      </c>
      <c r="H13" s="60">
        <f t="shared" ref="H13:I13" si="12">SUM(H14:H21)</f>
        <v>15</v>
      </c>
      <c r="I13" s="60">
        <f t="shared" si="12"/>
        <v>40093</v>
      </c>
      <c r="J13" s="61">
        <f>SUM(H13:I13)</f>
        <v>40108</v>
      </c>
      <c r="K13" s="60">
        <f t="shared" ref="K13:L13" si="13">SUM(K14:K21)</f>
        <v>0</v>
      </c>
      <c r="L13" s="60">
        <f t="shared" si="13"/>
        <v>241</v>
      </c>
      <c r="M13" s="61">
        <f>SUM(K13:L13)</f>
        <v>241</v>
      </c>
      <c r="N13" s="65">
        <f t="shared" ref="N13:O13" si="14">SUM(N14:N21)</f>
        <v>0</v>
      </c>
      <c r="O13" s="65">
        <f t="shared" si="14"/>
        <v>1454</v>
      </c>
      <c r="P13" s="61">
        <f>SUM(N13:O13)</f>
        <v>1454</v>
      </c>
      <c r="Q13" s="60">
        <f t="shared" ref="Q13:R13" si="15">SUM(Q14:Q21)</f>
        <v>11</v>
      </c>
      <c r="R13" s="60">
        <f t="shared" si="15"/>
        <v>54233</v>
      </c>
      <c r="S13" s="61">
        <f>SUM(Q13:R13)</f>
        <v>54244</v>
      </c>
      <c r="T13" s="60">
        <f t="shared" ref="T13:U13" si="16">SUM(T14:T21)</f>
        <v>10</v>
      </c>
      <c r="U13" s="60">
        <f t="shared" si="16"/>
        <v>56753</v>
      </c>
      <c r="V13" s="61">
        <f>SUM(T13:U13)</f>
        <v>56763</v>
      </c>
      <c r="W13" s="60">
        <f t="shared" ref="W13:X13" si="17">SUM(W14:W21)</f>
        <v>0</v>
      </c>
      <c r="X13" s="60">
        <f t="shared" si="17"/>
        <v>69</v>
      </c>
      <c r="Y13" s="77">
        <f>SUM(W13:X13)</f>
        <v>69</v>
      </c>
      <c r="Z13" s="80">
        <f t="shared" si="9"/>
        <v>153271</v>
      </c>
    </row>
    <row r="14" spans="1:26" x14ac:dyDescent="0.25">
      <c r="A14" s="72" t="s">
        <v>77</v>
      </c>
      <c r="B14" s="62">
        <v>0</v>
      </c>
      <c r="C14" s="62">
        <v>0</v>
      </c>
      <c r="D14" s="61">
        <f>SUM(B14:C14)</f>
        <v>0</v>
      </c>
      <c r="E14" s="62">
        <v>0</v>
      </c>
      <c r="F14" s="62">
        <v>0</v>
      </c>
      <c r="G14" s="61">
        <f>SUM(E14:F14)</f>
        <v>0</v>
      </c>
      <c r="H14" s="62">
        <v>0</v>
      </c>
      <c r="I14" s="62">
        <v>3</v>
      </c>
      <c r="J14" s="61">
        <f>SUM(H14:I14)</f>
        <v>3</v>
      </c>
      <c r="K14" s="62">
        <v>0</v>
      </c>
      <c r="L14" s="62">
        <v>0</v>
      </c>
      <c r="M14" s="61">
        <f>SUM(K14:L14)</f>
        <v>0</v>
      </c>
      <c r="N14" s="62">
        <v>0</v>
      </c>
      <c r="O14" s="62">
        <v>0</v>
      </c>
      <c r="P14" s="61">
        <f>SUM(N14:O14)</f>
        <v>0</v>
      </c>
      <c r="Q14" s="62">
        <v>0</v>
      </c>
      <c r="R14" s="62">
        <v>6</v>
      </c>
      <c r="S14" s="61">
        <f>SUM(Q14:R14)</f>
        <v>6</v>
      </c>
      <c r="T14" s="62">
        <v>0</v>
      </c>
      <c r="U14" s="62">
        <v>8</v>
      </c>
      <c r="V14" s="61">
        <f>SUM(T14:U14)</f>
        <v>8</v>
      </c>
      <c r="W14" s="62">
        <v>0</v>
      </c>
      <c r="X14" s="62">
        <v>0</v>
      </c>
      <c r="Y14" s="77">
        <f>SUM(W14:X14)</f>
        <v>0</v>
      </c>
      <c r="Z14" s="80">
        <f t="shared" si="9"/>
        <v>17</v>
      </c>
    </row>
    <row r="15" spans="1:26" x14ac:dyDescent="0.25">
      <c r="A15" s="72" t="s">
        <v>78</v>
      </c>
      <c r="B15" s="62">
        <v>0</v>
      </c>
      <c r="C15" s="62">
        <v>7</v>
      </c>
      <c r="D15" s="61">
        <f t="shared" ref="D15:D21" si="18">SUM(B15:C15)</f>
        <v>7</v>
      </c>
      <c r="E15" s="62">
        <v>0</v>
      </c>
      <c r="F15" s="62">
        <v>1</v>
      </c>
      <c r="G15" s="61">
        <f t="shared" ref="G15:G21" si="19">SUM(E15:F15)</f>
        <v>1</v>
      </c>
      <c r="H15" s="62">
        <v>0</v>
      </c>
      <c r="I15" s="62">
        <v>845</v>
      </c>
      <c r="J15" s="61">
        <f t="shared" ref="J15:J21" si="20">SUM(H15:I15)</f>
        <v>845</v>
      </c>
      <c r="K15" s="62">
        <v>0</v>
      </c>
      <c r="L15" s="62">
        <v>12</v>
      </c>
      <c r="M15" s="61">
        <f t="shared" ref="M15:M21" si="21">SUM(K15:L15)</f>
        <v>12</v>
      </c>
      <c r="N15" s="62">
        <v>0</v>
      </c>
      <c r="O15" s="62">
        <v>64</v>
      </c>
      <c r="P15" s="61">
        <f t="shared" ref="P15:P21" si="22">SUM(N15:O15)</f>
        <v>64</v>
      </c>
      <c r="Q15" s="62">
        <v>2</v>
      </c>
      <c r="R15" s="62">
        <v>1065</v>
      </c>
      <c r="S15" s="61">
        <f t="shared" ref="S15:S21" si="23">SUM(Q15:R15)</f>
        <v>1067</v>
      </c>
      <c r="T15" s="62">
        <v>1</v>
      </c>
      <c r="U15" s="62">
        <v>2044</v>
      </c>
      <c r="V15" s="61">
        <f t="shared" ref="V15:V21" si="24">SUM(T15:U15)</f>
        <v>2045</v>
      </c>
      <c r="W15" s="62">
        <v>0</v>
      </c>
      <c r="X15" s="62">
        <v>5</v>
      </c>
      <c r="Y15" s="77">
        <f t="shared" ref="Y15:Y21" si="25">SUM(W15:X15)</f>
        <v>5</v>
      </c>
      <c r="Z15" s="80">
        <f t="shared" si="9"/>
        <v>4046</v>
      </c>
    </row>
    <row r="16" spans="1:26" x14ac:dyDescent="0.25">
      <c r="A16" s="72" t="s">
        <v>79</v>
      </c>
      <c r="B16" s="62">
        <v>0</v>
      </c>
      <c r="C16" s="62">
        <v>32</v>
      </c>
      <c r="D16" s="61">
        <f t="shared" si="18"/>
        <v>32</v>
      </c>
      <c r="E16" s="62">
        <v>0</v>
      </c>
      <c r="F16" s="62">
        <v>6</v>
      </c>
      <c r="G16" s="61">
        <f t="shared" si="19"/>
        <v>6</v>
      </c>
      <c r="H16" s="62">
        <v>2</v>
      </c>
      <c r="I16" s="62">
        <v>2534</v>
      </c>
      <c r="J16" s="61">
        <f t="shared" si="20"/>
        <v>2536</v>
      </c>
      <c r="K16" s="62">
        <v>0</v>
      </c>
      <c r="L16" s="62">
        <v>32</v>
      </c>
      <c r="M16" s="61">
        <f t="shared" si="21"/>
        <v>32</v>
      </c>
      <c r="N16" s="62">
        <v>0</v>
      </c>
      <c r="O16" s="62">
        <v>257</v>
      </c>
      <c r="P16" s="61">
        <f t="shared" si="22"/>
        <v>257</v>
      </c>
      <c r="Q16" s="62">
        <v>1</v>
      </c>
      <c r="R16" s="62">
        <v>2003</v>
      </c>
      <c r="S16" s="61">
        <f t="shared" si="23"/>
        <v>2004</v>
      </c>
      <c r="T16" s="62">
        <v>0</v>
      </c>
      <c r="U16" s="62">
        <v>4376</v>
      </c>
      <c r="V16" s="61">
        <f t="shared" si="24"/>
        <v>4376</v>
      </c>
      <c r="W16" s="62">
        <v>0</v>
      </c>
      <c r="X16" s="62">
        <v>7</v>
      </c>
      <c r="Y16" s="77">
        <f t="shared" si="25"/>
        <v>7</v>
      </c>
      <c r="Z16" s="80">
        <f t="shared" si="9"/>
        <v>9250</v>
      </c>
    </row>
    <row r="17" spans="1:26" x14ac:dyDescent="0.25">
      <c r="A17" s="72" t="s">
        <v>80</v>
      </c>
      <c r="B17" s="62">
        <v>0</v>
      </c>
      <c r="C17" s="62">
        <v>51</v>
      </c>
      <c r="D17" s="61">
        <f t="shared" si="18"/>
        <v>51</v>
      </c>
      <c r="E17" s="62">
        <v>0</v>
      </c>
      <c r="F17" s="62">
        <v>8</v>
      </c>
      <c r="G17" s="61">
        <f t="shared" si="19"/>
        <v>8</v>
      </c>
      <c r="H17" s="62">
        <v>3</v>
      </c>
      <c r="I17" s="62">
        <v>3613</v>
      </c>
      <c r="J17" s="61">
        <f t="shared" si="20"/>
        <v>3616</v>
      </c>
      <c r="K17" s="62">
        <v>0</v>
      </c>
      <c r="L17" s="62">
        <v>41</v>
      </c>
      <c r="M17" s="61">
        <f t="shared" si="21"/>
        <v>41</v>
      </c>
      <c r="N17" s="62">
        <v>0</v>
      </c>
      <c r="O17" s="62">
        <v>316</v>
      </c>
      <c r="P17" s="61">
        <f t="shared" si="22"/>
        <v>316</v>
      </c>
      <c r="Q17" s="62">
        <v>0</v>
      </c>
      <c r="R17" s="62">
        <v>3702</v>
      </c>
      <c r="S17" s="61">
        <f t="shared" si="23"/>
        <v>3702</v>
      </c>
      <c r="T17" s="62">
        <v>0</v>
      </c>
      <c r="U17" s="62">
        <v>6411</v>
      </c>
      <c r="V17" s="61">
        <f t="shared" si="24"/>
        <v>6411</v>
      </c>
      <c r="W17" s="62">
        <v>0</v>
      </c>
      <c r="X17" s="62">
        <v>5</v>
      </c>
      <c r="Y17" s="77">
        <f t="shared" si="25"/>
        <v>5</v>
      </c>
      <c r="Z17" s="80">
        <f t="shared" si="9"/>
        <v>14150</v>
      </c>
    </row>
    <row r="18" spans="1:26" x14ac:dyDescent="0.25">
      <c r="A18" s="72" t="s">
        <v>81</v>
      </c>
      <c r="B18" s="62">
        <v>0</v>
      </c>
      <c r="C18" s="62">
        <v>68</v>
      </c>
      <c r="D18" s="61">
        <f t="shared" si="18"/>
        <v>68</v>
      </c>
      <c r="E18" s="62">
        <v>0</v>
      </c>
      <c r="F18" s="62">
        <v>4</v>
      </c>
      <c r="G18" s="61">
        <f t="shared" si="19"/>
        <v>4</v>
      </c>
      <c r="H18" s="62">
        <v>0</v>
      </c>
      <c r="I18" s="62">
        <v>4045</v>
      </c>
      <c r="J18" s="61">
        <f t="shared" si="20"/>
        <v>4045</v>
      </c>
      <c r="K18" s="62">
        <v>0</v>
      </c>
      <c r="L18" s="62">
        <v>43</v>
      </c>
      <c r="M18" s="61">
        <f t="shared" si="21"/>
        <v>43</v>
      </c>
      <c r="N18" s="62">
        <v>0</v>
      </c>
      <c r="O18" s="62">
        <v>284</v>
      </c>
      <c r="P18" s="61">
        <f t="shared" si="22"/>
        <v>284</v>
      </c>
      <c r="Q18" s="62">
        <v>2</v>
      </c>
      <c r="R18" s="62">
        <v>5572</v>
      </c>
      <c r="S18" s="61">
        <f t="shared" si="23"/>
        <v>5574</v>
      </c>
      <c r="T18" s="62">
        <v>4</v>
      </c>
      <c r="U18" s="62">
        <v>6965</v>
      </c>
      <c r="V18" s="61">
        <f t="shared" si="24"/>
        <v>6969</v>
      </c>
      <c r="W18" s="62">
        <v>0</v>
      </c>
      <c r="X18" s="62">
        <v>14</v>
      </c>
      <c r="Y18" s="77">
        <f t="shared" si="25"/>
        <v>14</v>
      </c>
      <c r="Z18" s="80">
        <f t="shared" si="9"/>
        <v>17001</v>
      </c>
    </row>
    <row r="19" spans="1:26" x14ac:dyDescent="0.25">
      <c r="A19" s="72" t="s">
        <v>82</v>
      </c>
      <c r="B19" s="62">
        <v>0</v>
      </c>
      <c r="C19" s="62">
        <v>85</v>
      </c>
      <c r="D19" s="61">
        <f t="shared" si="18"/>
        <v>85</v>
      </c>
      <c r="E19" s="62">
        <v>0</v>
      </c>
      <c r="F19" s="62">
        <v>8</v>
      </c>
      <c r="G19" s="61">
        <f t="shared" si="19"/>
        <v>8</v>
      </c>
      <c r="H19" s="62">
        <v>2</v>
      </c>
      <c r="I19" s="62">
        <v>6939</v>
      </c>
      <c r="J19" s="61">
        <f t="shared" si="20"/>
        <v>6941</v>
      </c>
      <c r="K19" s="62">
        <v>0</v>
      </c>
      <c r="L19" s="62">
        <v>49</v>
      </c>
      <c r="M19" s="61">
        <f t="shared" si="21"/>
        <v>49</v>
      </c>
      <c r="N19" s="62">
        <v>0</v>
      </c>
      <c r="O19" s="62">
        <v>238</v>
      </c>
      <c r="P19" s="61">
        <f t="shared" si="22"/>
        <v>238</v>
      </c>
      <c r="Q19" s="62">
        <v>1</v>
      </c>
      <c r="R19" s="62">
        <v>11394</v>
      </c>
      <c r="S19" s="61">
        <f t="shared" si="23"/>
        <v>11395</v>
      </c>
      <c r="T19" s="62">
        <v>1</v>
      </c>
      <c r="U19" s="62">
        <v>10692</v>
      </c>
      <c r="V19" s="61">
        <f t="shared" si="24"/>
        <v>10693</v>
      </c>
      <c r="W19" s="62">
        <v>0</v>
      </c>
      <c r="X19" s="62">
        <v>16</v>
      </c>
      <c r="Y19" s="77">
        <f t="shared" si="25"/>
        <v>16</v>
      </c>
      <c r="Z19" s="80">
        <f t="shared" si="9"/>
        <v>29425</v>
      </c>
    </row>
    <row r="20" spans="1:26" x14ac:dyDescent="0.25">
      <c r="A20" s="72" t="s">
        <v>83</v>
      </c>
      <c r="B20" s="62">
        <v>0</v>
      </c>
      <c r="C20" s="62">
        <v>68</v>
      </c>
      <c r="D20" s="61">
        <f t="shared" si="18"/>
        <v>68</v>
      </c>
      <c r="E20" s="62">
        <v>0</v>
      </c>
      <c r="F20" s="62">
        <v>18</v>
      </c>
      <c r="G20" s="61">
        <f t="shared" si="19"/>
        <v>18</v>
      </c>
      <c r="H20" s="62">
        <v>4</v>
      </c>
      <c r="I20" s="62">
        <v>13124</v>
      </c>
      <c r="J20" s="61">
        <f t="shared" si="20"/>
        <v>13128</v>
      </c>
      <c r="K20" s="62">
        <v>0</v>
      </c>
      <c r="L20" s="62">
        <v>43</v>
      </c>
      <c r="M20" s="61">
        <f t="shared" si="21"/>
        <v>43</v>
      </c>
      <c r="N20" s="62">
        <v>0</v>
      </c>
      <c r="O20" s="62">
        <v>214</v>
      </c>
      <c r="P20" s="61">
        <f t="shared" si="22"/>
        <v>214</v>
      </c>
      <c r="Q20" s="62">
        <v>3</v>
      </c>
      <c r="R20" s="62">
        <v>16304</v>
      </c>
      <c r="S20" s="61">
        <f t="shared" si="23"/>
        <v>16307</v>
      </c>
      <c r="T20" s="62">
        <v>2</v>
      </c>
      <c r="U20" s="62">
        <v>16884</v>
      </c>
      <c r="V20" s="61">
        <f t="shared" si="24"/>
        <v>16886</v>
      </c>
      <c r="W20" s="62">
        <v>0</v>
      </c>
      <c r="X20" s="62">
        <v>13</v>
      </c>
      <c r="Y20" s="77">
        <f t="shared" si="25"/>
        <v>13</v>
      </c>
      <c r="Z20" s="80">
        <f t="shared" si="9"/>
        <v>46677</v>
      </c>
    </row>
    <row r="21" spans="1:26" x14ac:dyDescent="0.25">
      <c r="A21" s="72" t="s">
        <v>84</v>
      </c>
      <c r="B21" s="62">
        <v>0</v>
      </c>
      <c r="C21" s="62">
        <v>28</v>
      </c>
      <c r="D21" s="61">
        <f t="shared" si="18"/>
        <v>28</v>
      </c>
      <c r="E21" s="62">
        <v>0</v>
      </c>
      <c r="F21" s="62">
        <v>8</v>
      </c>
      <c r="G21" s="61">
        <f t="shared" si="19"/>
        <v>8</v>
      </c>
      <c r="H21" s="62">
        <v>4</v>
      </c>
      <c r="I21" s="62">
        <v>8990</v>
      </c>
      <c r="J21" s="61">
        <f t="shared" si="20"/>
        <v>8994</v>
      </c>
      <c r="K21" s="62">
        <v>0</v>
      </c>
      <c r="L21" s="62">
        <v>21</v>
      </c>
      <c r="M21" s="61">
        <f t="shared" si="21"/>
        <v>21</v>
      </c>
      <c r="N21" s="62">
        <v>0</v>
      </c>
      <c r="O21" s="62">
        <v>81</v>
      </c>
      <c r="P21" s="61">
        <f t="shared" si="22"/>
        <v>81</v>
      </c>
      <c r="Q21" s="62">
        <v>2</v>
      </c>
      <c r="R21" s="62">
        <v>14187</v>
      </c>
      <c r="S21" s="61">
        <f t="shared" si="23"/>
        <v>14189</v>
      </c>
      <c r="T21" s="62">
        <v>2</v>
      </c>
      <c r="U21" s="62">
        <v>9373</v>
      </c>
      <c r="V21" s="61">
        <f t="shared" si="24"/>
        <v>9375</v>
      </c>
      <c r="W21" s="62">
        <v>0</v>
      </c>
      <c r="X21" s="62">
        <v>9</v>
      </c>
      <c r="Y21" s="77">
        <f t="shared" si="25"/>
        <v>9</v>
      </c>
      <c r="Z21" s="80">
        <f t="shared" si="9"/>
        <v>32705</v>
      </c>
    </row>
    <row r="22" spans="1:26" x14ac:dyDescent="0.25">
      <c r="A22" s="73" t="s">
        <v>105</v>
      </c>
      <c r="B22" s="60">
        <f>SUM(B23:B30)</f>
        <v>0</v>
      </c>
      <c r="C22" s="60">
        <f t="shared" ref="C22" si="26">SUM(C23:C30)</f>
        <v>4</v>
      </c>
      <c r="D22" s="61">
        <f>SUM(B22:C22)</f>
        <v>4</v>
      </c>
      <c r="E22" s="60">
        <f t="shared" ref="E22:F22" si="27">SUM(E23:E30)</f>
        <v>0</v>
      </c>
      <c r="F22" s="60">
        <f t="shared" si="27"/>
        <v>3</v>
      </c>
      <c r="G22" s="61">
        <f>SUM(E22:F22)</f>
        <v>3</v>
      </c>
      <c r="H22" s="60">
        <f t="shared" ref="H22:I22" si="28">SUM(H23:H30)</f>
        <v>1</v>
      </c>
      <c r="I22" s="60">
        <f t="shared" si="28"/>
        <v>476</v>
      </c>
      <c r="J22" s="61">
        <f>SUM(H22:I22)</f>
        <v>477</v>
      </c>
      <c r="K22" s="60">
        <f t="shared" ref="K22:L22" si="29">SUM(K23:K30)</f>
        <v>0</v>
      </c>
      <c r="L22" s="60">
        <f t="shared" si="29"/>
        <v>6</v>
      </c>
      <c r="M22" s="61">
        <f>SUM(K22:L22)</f>
        <v>6</v>
      </c>
      <c r="N22" s="65">
        <f t="shared" ref="N22:O22" si="30">SUM(N23:N30)</f>
        <v>0</v>
      </c>
      <c r="O22" s="65">
        <f t="shared" si="30"/>
        <v>18</v>
      </c>
      <c r="P22" s="61">
        <f>SUM(N22:O22)</f>
        <v>18</v>
      </c>
      <c r="Q22" s="60">
        <f t="shared" ref="Q22:R22" si="31">SUM(Q23:Q30)</f>
        <v>0</v>
      </c>
      <c r="R22" s="60">
        <f t="shared" si="31"/>
        <v>309</v>
      </c>
      <c r="S22" s="61">
        <f>SUM(Q22:R22)</f>
        <v>309</v>
      </c>
      <c r="T22" s="60">
        <f t="shared" ref="T22:U22" si="32">SUM(T23:T30)</f>
        <v>2</v>
      </c>
      <c r="U22" s="60">
        <f t="shared" si="32"/>
        <v>763</v>
      </c>
      <c r="V22" s="61">
        <f>SUM(T22:U22)</f>
        <v>765</v>
      </c>
      <c r="W22" s="60">
        <f t="shared" ref="W22:X22" si="33">SUM(W23:W30)</f>
        <v>0</v>
      </c>
      <c r="X22" s="60">
        <f t="shared" si="33"/>
        <v>2</v>
      </c>
      <c r="Y22" s="77">
        <f>SUM(W22:X22)</f>
        <v>2</v>
      </c>
      <c r="Z22" s="80">
        <f t="shared" si="9"/>
        <v>1584</v>
      </c>
    </row>
    <row r="23" spans="1:26" x14ac:dyDescent="0.25">
      <c r="A23" s="72" t="s">
        <v>77</v>
      </c>
      <c r="B23" s="64">
        <v>0</v>
      </c>
      <c r="C23" s="63">
        <v>0</v>
      </c>
      <c r="D23" s="61">
        <f>SUM(B23:C23)</f>
        <v>0</v>
      </c>
      <c r="E23" s="62">
        <v>0</v>
      </c>
      <c r="F23" s="62">
        <v>0</v>
      </c>
      <c r="G23" s="61">
        <f>SUM(E23:F23)</f>
        <v>0</v>
      </c>
      <c r="H23" s="62">
        <v>0</v>
      </c>
      <c r="I23" s="62">
        <v>0</v>
      </c>
      <c r="J23" s="61">
        <f>SUM(H23:I23)</f>
        <v>0</v>
      </c>
      <c r="K23" s="62">
        <v>0</v>
      </c>
      <c r="L23" s="62">
        <v>0</v>
      </c>
      <c r="M23" s="61">
        <f>SUM(K23:L23)</f>
        <v>0</v>
      </c>
      <c r="N23" s="62">
        <v>0</v>
      </c>
      <c r="O23" s="62">
        <v>0</v>
      </c>
      <c r="P23" s="61">
        <v>0</v>
      </c>
      <c r="Q23" s="62">
        <v>0</v>
      </c>
      <c r="R23" s="62">
        <v>0</v>
      </c>
      <c r="S23" s="61">
        <f>SUM(Q23:R23)</f>
        <v>0</v>
      </c>
      <c r="T23" s="62">
        <v>0</v>
      </c>
      <c r="U23" s="62">
        <v>1</v>
      </c>
      <c r="V23" s="61">
        <f>SUM(T23:U23)</f>
        <v>1</v>
      </c>
      <c r="W23" s="62">
        <v>0</v>
      </c>
      <c r="X23" s="62">
        <v>0</v>
      </c>
      <c r="Y23" s="77">
        <f>SUM(W23:X23)</f>
        <v>0</v>
      </c>
      <c r="Z23" s="80">
        <f t="shared" si="9"/>
        <v>1</v>
      </c>
    </row>
    <row r="24" spans="1:26" x14ac:dyDescent="0.25">
      <c r="A24" s="72" t="s">
        <v>78</v>
      </c>
      <c r="B24" s="64">
        <v>0</v>
      </c>
      <c r="C24" s="63">
        <v>1</v>
      </c>
      <c r="D24" s="61">
        <f t="shared" ref="D24:D30" si="34">SUM(B24:C24)</f>
        <v>1</v>
      </c>
      <c r="E24" s="62">
        <v>0</v>
      </c>
      <c r="F24" s="62">
        <v>0</v>
      </c>
      <c r="G24" s="61">
        <f t="shared" ref="G24:G30" si="35">SUM(E24:F24)</f>
        <v>0</v>
      </c>
      <c r="H24" s="62">
        <v>0</v>
      </c>
      <c r="I24" s="62">
        <v>69</v>
      </c>
      <c r="J24" s="61">
        <f t="shared" ref="J24:J30" si="36">SUM(H24:I24)</f>
        <v>69</v>
      </c>
      <c r="K24" s="62">
        <v>0</v>
      </c>
      <c r="L24" s="62">
        <v>0</v>
      </c>
      <c r="M24" s="61">
        <f t="shared" ref="M24:M30" si="37">SUM(K24:L24)</f>
        <v>0</v>
      </c>
      <c r="N24" s="62">
        <v>0</v>
      </c>
      <c r="O24" s="62">
        <v>6</v>
      </c>
      <c r="P24" s="61">
        <v>0</v>
      </c>
      <c r="Q24" s="62">
        <v>0</v>
      </c>
      <c r="R24" s="62">
        <v>39</v>
      </c>
      <c r="S24" s="61">
        <f t="shared" ref="S24:S30" si="38">SUM(Q24:R24)</f>
        <v>39</v>
      </c>
      <c r="T24" s="62">
        <v>0</v>
      </c>
      <c r="U24" s="62">
        <v>143</v>
      </c>
      <c r="V24" s="61">
        <f t="shared" ref="V24:V30" si="39">SUM(T24:U24)</f>
        <v>143</v>
      </c>
      <c r="W24" s="62">
        <v>0</v>
      </c>
      <c r="X24" s="62">
        <v>0</v>
      </c>
      <c r="Y24" s="77">
        <f t="shared" ref="Y24:Y30" si="40">SUM(W24:X24)</f>
        <v>0</v>
      </c>
      <c r="Z24" s="80">
        <f t="shared" si="9"/>
        <v>252</v>
      </c>
    </row>
    <row r="25" spans="1:26" x14ac:dyDescent="0.25">
      <c r="A25" s="72" t="s">
        <v>79</v>
      </c>
      <c r="B25" s="64">
        <v>0</v>
      </c>
      <c r="C25" s="63">
        <v>0</v>
      </c>
      <c r="D25" s="61">
        <f>SUM(B25:C25)</f>
        <v>0</v>
      </c>
      <c r="E25" s="62">
        <v>0</v>
      </c>
      <c r="F25" s="62">
        <v>1</v>
      </c>
      <c r="G25" s="61">
        <f t="shared" si="35"/>
        <v>1</v>
      </c>
      <c r="H25" s="62">
        <v>0</v>
      </c>
      <c r="I25" s="62">
        <v>63</v>
      </c>
      <c r="J25" s="61">
        <f t="shared" si="36"/>
        <v>63</v>
      </c>
      <c r="K25" s="62">
        <v>0</v>
      </c>
      <c r="L25" s="62">
        <v>3</v>
      </c>
      <c r="M25" s="61">
        <f t="shared" si="37"/>
        <v>3</v>
      </c>
      <c r="N25" s="62">
        <v>0</v>
      </c>
      <c r="O25" s="62">
        <v>2</v>
      </c>
      <c r="P25" s="61">
        <v>0</v>
      </c>
      <c r="Q25" s="62">
        <v>0</v>
      </c>
      <c r="R25" s="62">
        <v>29</v>
      </c>
      <c r="S25" s="61">
        <f t="shared" si="38"/>
        <v>29</v>
      </c>
      <c r="T25" s="62">
        <v>0</v>
      </c>
      <c r="U25" s="62">
        <v>103</v>
      </c>
      <c r="V25" s="61">
        <f t="shared" si="39"/>
        <v>103</v>
      </c>
      <c r="W25" s="62">
        <v>0</v>
      </c>
      <c r="X25" s="62">
        <v>0</v>
      </c>
      <c r="Y25" s="77">
        <f t="shared" si="40"/>
        <v>0</v>
      </c>
      <c r="Z25" s="80">
        <f t="shared" si="9"/>
        <v>199</v>
      </c>
    </row>
    <row r="26" spans="1:26" x14ac:dyDescent="0.25">
      <c r="A26" s="72" t="s">
        <v>80</v>
      </c>
      <c r="B26" s="64">
        <v>0</v>
      </c>
      <c r="C26" s="63">
        <v>0</v>
      </c>
      <c r="D26" s="61">
        <f t="shared" si="34"/>
        <v>0</v>
      </c>
      <c r="E26" s="62">
        <v>0</v>
      </c>
      <c r="F26" s="62">
        <v>0</v>
      </c>
      <c r="G26" s="61">
        <f t="shared" si="35"/>
        <v>0</v>
      </c>
      <c r="H26" s="62">
        <v>0</v>
      </c>
      <c r="I26" s="62">
        <v>50</v>
      </c>
      <c r="J26" s="61">
        <f t="shared" si="36"/>
        <v>50</v>
      </c>
      <c r="K26" s="62">
        <v>0</v>
      </c>
      <c r="L26" s="62">
        <v>1</v>
      </c>
      <c r="M26" s="61">
        <f t="shared" si="37"/>
        <v>1</v>
      </c>
      <c r="N26" s="62">
        <v>0</v>
      </c>
      <c r="O26" s="62">
        <v>4</v>
      </c>
      <c r="P26" s="61">
        <v>0</v>
      </c>
      <c r="Q26" s="62">
        <v>0</v>
      </c>
      <c r="R26" s="62">
        <v>28</v>
      </c>
      <c r="S26" s="61">
        <f t="shared" si="38"/>
        <v>28</v>
      </c>
      <c r="T26" s="62">
        <v>0</v>
      </c>
      <c r="U26" s="62">
        <v>107</v>
      </c>
      <c r="V26" s="61">
        <f t="shared" si="39"/>
        <v>107</v>
      </c>
      <c r="W26" s="62">
        <v>0</v>
      </c>
      <c r="X26" s="62">
        <v>0</v>
      </c>
      <c r="Y26" s="77">
        <f t="shared" si="40"/>
        <v>0</v>
      </c>
      <c r="Z26" s="80">
        <f t="shared" si="9"/>
        <v>186</v>
      </c>
    </row>
    <row r="27" spans="1:26" x14ac:dyDescent="0.25">
      <c r="A27" s="72" t="s">
        <v>81</v>
      </c>
      <c r="B27" s="64">
        <v>0</v>
      </c>
      <c r="C27" s="63">
        <v>1</v>
      </c>
      <c r="D27" s="61">
        <f t="shared" si="34"/>
        <v>1</v>
      </c>
      <c r="E27" s="62">
        <v>0</v>
      </c>
      <c r="F27" s="62">
        <v>1</v>
      </c>
      <c r="G27" s="61">
        <f t="shared" si="35"/>
        <v>1</v>
      </c>
      <c r="H27" s="62">
        <v>0</v>
      </c>
      <c r="I27" s="62">
        <v>34</v>
      </c>
      <c r="J27" s="61">
        <f t="shared" si="36"/>
        <v>34</v>
      </c>
      <c r="K27" s="62">
        <v>0</v>
      </c>
      <c r="L27" s="62">
        <v>1</v>
      </c>
      <c r="M27" s="61">
        <f t="shared" si="37"/>
        <v>1</v>
      </c>
      <c r="N27" s="62">
        <v>0</v>
      </c>
      <c r="O27" s="62">
        <v>0</v>
      </c>
      <c r="P27" s="61">
        <v>0</v>
      </c>
      <c r="Q27" s="62">
        <v>0</v>
      </c>
      <c r="R27" s="62">
        <v>33</v>
      </c>
      <c r="S27" s="61">
        <f t="shared" si="38"/>
        <v>33</v>
      </c>
      <c r="T27" s="62">
        <v>0</v>
      </c>
      <c r="U27" s="62">
        <v>88</v>
      </c>
      <c r="V27" s="61">
        <f t="shared" si="39"/>
        <v>88</v>
      </c>
      <c r="W27" s="62">
        <v>0</v>
      </c>
      <c r="X27" s="62">
        <v>1</v>
      </c>
      <c r="Y27" s="77">
        <f t="shared" si="40"/>
        <v>1</v>
      </c>
      <c r="Z27" s="80">
        <f t="shared" si="9"/>
        <v>159</v>
      </c>
    </row>
    <row r="28" spans="1:26" x14ac:dyDescent="0.25">
      <c r="A28" s="72" t="s">
        <v>82</v>
      </c>
      <c r="B28" s="64">
        <v>0</v>
      </c>
      <c r="C28" s="63">
        <v>0</v>
      </c>
      <c r="D28" s="61">
        <f t="shared" si="34"/>
        <v>0</v>
      </c>
      <c r="E28" s="62">
        <v>0</v>
      </c>
      <c r="F28" s="62">
        <v>1</v>
      </c>
      <c r="G28" s="61">
        <f t="shared" si="35"/>
        <v>1</v>
      </c>
      <c r="H28" s="62">
        <v>0</v>
      </c>
      <c r="I28" s="62">
        <v>65</v>
      </c>
      <c r="J28" s="61">
        <f t="shared" si="36"/>
        <v>65</v>
      </c>
      <c r="K28" s="62">
        <v>0</v>
      </c>
      <c r="L28" s="62">
        <v>1</v>
      </c>
      <c r="M28" s="61">
        <f t="shared" si="37"/>
        <v>1</v>
      </c>
      <c r="N28" s="62">
        <v>0</v>
      </c>
      <c r="O28" s="62">
        <v>1</v>
      </c>
      <c r="P28" s="61">
        <v>0</v>
      </c>
      <c r="Q28" s="62">
        <v>0</v>
      </c>
      <c r="R28" s="62">
        <v>48</v>
      </c>
      <c r="S28" s="61">
        <f t="shared" si="38"/>
        <v>48</v>
      </c>
      <c r="T28" s="62">
        <v>1</v>
      </c>
      <c r="U28" s="62">
        <v>97</v>
      </c>
      <c r="V28" s="61">
        <f t="shared" si="39"/>
        <v>98</v>
      </c>
      <c r="W28" s="62">
        <v>0</v>
      </c>
      <c r="X28" s="62">
        <v>0</v>
      </c>
      <c r="Y28" s="77">
        <f t="shared" si="40"/>
        <v>0</v>
      </c>
      <c r="Z28" s="80">
        <f t="shared" si="9"/>
        <v>213</v>
      </c>
    </row>
    <row r="29" spans="1:26" x14ac:dyDescent="0.25">
      <c r="A29" s="72" t="s">
        <v>83</v>
      </c>
      <c r="B29" s="64">
        <v>0</v>
      </c>
      <c r="C29" s="63">
        <v>0</v>
      </c>
      <c r="D29" s="61">
        <f t="shared" si="34"/>
        <v>0</v>
      </c>
      <c r="E29" s="62">
        <v>0</v>
      </c>
      <c r="F29" s="62">
        <v>0</v>
      </c>
      <c r="G29" s="61">
        <f t="shared" si="35"/>
        <v>0</v>
      </c>
      <c r="H29" s="62">
        <v>1</v>
      </c>
      <c r="I29" s="62">
        <v>120</v>
      </c>
      <c r="J29" s="61">
        <f t="shared" si="36"/>
        <v>121</v>
      </c>
      <c r="K29" s="62">
        <v>0</v>
      </c>
      <c r="L29" s="62">
        <v>0</v>
      </c>
      <c r="M29" s="61">
        <f t="shared" si="37"/>
        <v>0</v>
      </c>
      <c r="N29" s="62">
        <v>0</v>
      </c>
      <c r="O29" s="62">
        <v>5</v>
      </c>
      <c r="P29" s="61">
        <v>0</v>
      </c>
      <c r="Q29" s="62">
        <v>0</v>
      </c>
      <c r="R29" s="62">
        <v>64</v>
      </c>
      <c r="S29" s="61">
        <f t="shared" si="38"/>
        <v>64</v>
      </c>
      <c r="T29" s="62">
        <v>1</v>
      </c>
      <c r="U29" s="62">
        <v>131</v>
      </c>
      <c r="V29" s="61">
        <f t="shared" si="39"/>
        <v>132</v>
      </c>
      <c r="W29" s="62">
        <v>0</v>
      </c>
      <c r="X29" s="62">
        <v>1</v>
      </c>
      <c r="Y29" s="77">
        <f t="shared" si="40"/>
        <v>1</v>
      </c>
      <c r="Z29" s="80">
        <f t="shared" si="9"/>
        <v>318</v>
      </c>
    </row>
    <row r="30" spans="1:26" ht="15.75" thickBot="1" x14ac:dyDescent="0.3">
      <c r="A30" s="72" t="s">
        <v>84</v>
      </c>
      <c r="B30" s="75">
        <v>0</v>
      </c>
      <c r="C30" s="63">
        <v>2</v>
      </c>
      <c r="D30" s="76">
        <f t="shared" si="34"/>
        <v>2</v>
      </c>
      <c r="E30" s="62">
        <v>0</v>
      </c>
      <c r="F30" s="62">
        <v>0</v>
      </c>
      <c r="G30" s="76">
        <f t="shared" si="35"/>
        <v>0</v>
      </c>
      <c r="H30" s="62">
        <v>0</v>
      </c>
      <c r="I30" s="62">
        <v>75</v>
      </c>
      <c r="J30" s="76">
        <f t="shared" si="36"/>
        <v>75</v>
      </c>
      <c r="K30" s="62">
        <v>0</v>
      </c>
      <c r="L30" s="62">
        <v>0</v>
      </c>
      <c r="M30" s="76">
        <f t="shared" si="37"/>
        <v>0</v>
      </c>
      <c r="N30" s="62">
        <v>0</v>
      </c>
      <c r="O30" s="62">
        <v>0</v>
      </c>
      <c r="P30" s="76">
        <v>0</v>
      </c>
      <c r="Q30" s="62">
        <v>0</v>
      </c>
      <c r="R30" s="62">
        <v>68</v>
      </c>
      <c r="S30" s="76">
        <f t="shared" si="38"/>
        <v>68</v>
      </c>
      <c r="T30" s="62">
        <v>0</v>
      </c>
      <c r="U30" s="62">
        <v>93</v>
      </c>
      <c r="V30" s="76">
        <f t="shared" si="39"/>
        <v>93</v>
      </c>
      <c r="W30" s="62">
        <v>0</v>
      </c>
      <c r="X30" s="62">
        <v>0</v>
      </c>
      <c r="Y30" s="78">
        <f t="shared" si="40"/>
        <v>0</v>
      </c>
      <c r="Z30" s="80">
        <f t="shared" si="9"/>
        <v>238</v>
      </c>
    </row>
    <row r="31" spans="1:26" ht="15.75" thickTop="1" x14ac:dyDescent="0.25">
      <c r="A31" s="74" t="s">
        <v>6</v>
      </c>
      <c r="B31" s="94">
        <f>SUM(B4,B13,B22)</f>
        <v>0</v>
      </c>
      <c r="C31" s="94">
        <f t="shared" ref="C31:Y31" si="41">SUM(C4,C13,C22)</f>
        <v>515</v>
      </c>
      <c r="D31" s="94">
        <f t="shared" si="41"/>
        <v>515</v>
      </c>
      <c r="E31" s="94">
        <f t="shared" si="41"/>
        <v>0</v>
      </c>
      <c r="F31" s="94">
        <f t="shared" si="41"/>
        <v>99</v>
      </c>
      <c r="G31" s="94">
        <f t="shared" si="41"/>
        <v>99</v>
      </c>
      <c r="H31" s="94">
        <f t="shared" si="41"/>
        <v>25</v>
      </c>
      <c r="I31" s="94">
        <f t="shared" si="41"/>
        <v>96742</v>
      </c>
      <c r="J31" s="94">
        <f t="shared" si="41"/>
        <v>96767</v>
      </c>
      <c r="K31" s="94">
        <f t="shared" si="41"/>
        <v>0</v>
      </c>
      <c r="L31" s="94">
        <f t="shared" si="41"/>
        <v>415</v>
      </c>
      <c r="M31" s="94">
        <f t="shared" si="41"/>
        <v>415</v>
      </c>
      <c r="N31" s="94">
        <f t="shared" si="41"/>
        <v>0</v>
      </c>
      <c r="O31" s="94">
        <f t="shared" si="41"/>
        <v>2213</v>
      </c>
      <c r="P31" s="94">
        <f t="shared" si="41"/>
        <v>2213</v>
      </c>
      <c r="Q31" s="94">
        <f t="shared" si="41"/>
        <v>19</v>
      </c>
      <c r="R31" s="94">
        <f t="shared" si="41"/>
        <v>105339</v>
      </c>
      <c r="S31" s="94">
        <f t="shared" si="41"/>
        <v>105358</v>
      </c>
      <c r="T31" s="94">
        <f t="shared" si="41"/>
        <v>23</v>
      </c>
      <c r="U31" s="94">
        <f t="shared" si="41"/>
        <v>107855</v>
      </c>
      <c r="V31" s="94">
        <f t="shared" si="41"/>
        <v>107878</v>
      </c>
      <c r="W31" s="94">
        <f t="shared" si="41"/>
        <v>0</v>
      </c>
      <c r="X31" s="94">
        <f t="shared" si="41"/>
        <v>127</v>
      </c>
      <c r="Y31" s="94">
        <f t="shared" si="41"/>
        <v>127</v>
      </c>
      <c r="Z31" s="92">
        <f>SUM(D31,G31,J31,M31,P31,S31,V31,Y31)</f>
        <v>313372</v>
      </c>
    </row>
  </sheetData>
  <mergeCells count="11"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  <mergeCell ref="W2:Y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1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I3" sqref="I3:I30"/>
    </sheetView>
  </sheetViews>
  <sheetFormatPr defaultColWidth="9.5703125" defaultRowHeight="15" x14ac:dyDescent="0.25"/>
  <cols>
    <col min="1" max="1" width="18.140625" style="1" bestFit="1" customWidth="1"/>
    <col min="2" max="2" width="4.85546875" style="1" bestFit="1" customWidth="1"/>
    <col min="3" max="3" width="4.7109375" style="1" bestFit="1" customWidth="1"/>
    <col min="4" max="4" width="6.42578125" style="1" bestFit="1" customWidth="1"/>
    <col min="5" max="5" width="5" style="1" bestFit="1" customWidth="1"/>
    <col min="6" max="6" width="5.42578125" style="1" bestFit="1" customWidth="1"/>
    <col min="7" max="8" width="7.42578125" style="1" bestFit="1" customWidth="1"/>
    <col min="9" max="9" width="4.42578125" style="1" bestFit="1" customWidth="1"/>
    <col min="10" max="10" width="11.28515625" style="1" bestFit="1" customWidth="1"/>
    <col min="11" max="16384" width="9.5703125" style="1"/>
  </cols>
  <sheetData>
    <row r="1" spans="1:10" x14ac:dyDescent="0.25">
      <c r="A1" s="8"/>
      <c r="B1" s="109" t="s">
        <v>89</v>
      </c>
      <c r="C1" s="110"/>
      <c r="D1" s="110"/>
      <c r="E1" s="110"/>
      <c r="F1" s="110"/>
      <c r="G1" s="110"/>
      <c r="H1" s="110"/>
      <c r="I1" s="111"/>
      <c r="J1" s="9"/>
    </row>
    <row r="2" spans="1:10" x14ac:dyDescent="0.25">
      <c r="A2" s="82" t="s">
        <v>101</v>
      </c>
      <c r="B2" s="83" t="s">
        <v>92</v>
      </c>
      <c r="C2" s="83" t="s">
        <v>93</v>
      </c>
      <c r="D2" s="83" t="s">
        <v>0</v>
      </c>
      <c r="E2" s="83" t="s">
        <v>94</v>
      </c>
      <c r="F2" s="83" t="s">
        <v>1</v>
      </c>
      <c r="G2" s="83" t="s">
        <v>2</v>
      </c>
      <c r="H2" s="83" t="s">
        <v>90</v>
      </c>
      <c r="I2" s="83" t="s">
        <v>95</v>
      </c>
      <c r="J2" s="84" t="s">
        <v>6</v>
      </c>
    </row>
    <row r="3" spans="1:10" ht="15.75" thickBot="1" x14ac:dyDescent="0.3">
      <c r="A3" s="31" t="s">
        <v>76</v>
      </c>
      <c r="B3" s="90">
        <v>172</v>
      </c>
      <c r="C3" s="90">
        <v>43</v>
      </c>
      <c r="D3" s="90">
        <v>56173</v>
      </c>
      <c r="E3" s="90">
        <v>168</v>
      </c>
      <c r="F3" s="90">
        <v>741</v>
      </c>
      <c r="G3" s="90">
        <v>50797</v>
      </c>
      <c r="H3" s="90">
        <v>50339</v>
      </c>
      <c r="I3" s="90">
        <v>56</v>
      </c>
      <c r="J3" s="90">
        <f>SUM(B3:I3)</f>
        <v>158489</v>
      </c>
    </row>
    <row r="4" spans="1:10" ht="16.5" thickTop="1" thickBot="1" x14ac:dyDescent="0.3">
      <c r="A4" s="13" t="s">
        <v>77</v>
      </c>
      <c r="B4" s="27">
        <v>0</v>
      </c>
      <c r="C4" s="27">
        <v>0</v>
      </c>
      <c r="D4" s="27">
        <v>1</v>
      </c>
      <c r="E4" s="27">
        <v>0</v>
      </c>
      <c r="F4" s="27">
        <v>0</v>
      </c>
      <c r="G4" s="27">
        <v>1</v>
      </c>
      <c r="H4" s="27">
        <v>10</v>
      </c>
      <c r="I4" s="27">
        <v>0</v>
      </c>
      <c r="J4" s="90">
        <f t="shared" ref="J4:J30" si="0">SUM(B4:I4)</f>
        <v>12</v>
      </c>
    </row>
    <row r="5" spans="1:10" ht="16.5" thickTop="1" thickBot="1" x14ac:dyDescent="0.3">
      <c r="A5" s="7" t="s">
        <v>78</v>
      </c>
      <c r="B5" s="27">
        <v>5</v>
      </c>
      <c r="C5" s="27">
        <v>1</v>
      </c>
      <c r="D5" s="27">
        <v>1052</v>
      </c>
      <c r="E5" s="27">
        <v>16</v>
      </c>
      <c r="F5" s="27">
        <v>42</v>
      </c>
      <c r="G5" s="27">
        <v>803</v>
      </c>
      <c r="H5" s="27">
        <v>1770</v>
      </c>
      <c r="I5" s="27">
        <v>5</v>
      </c>
      <c r="J5" s="90">
        <f t="shared" si="0"/>
        <v>3694</v>
      </c>
    </row>
    <row r="6" spans="1:10" ht="16.5" thickTop="1" thickBot="1" x14ac:dyDescent="0.3">
      <c r="A6" s="7" t="s">
        <v>79</v>
      </c>
      <c r="B6" s="27">
        <v>16</v>
      </c>
      <c r="C6" s="27">
        <v>7</v>
      </c>
      <c r="D6" s="27">
        <v>3121</v>
      </c>
      <c r="E6" s="27">
        <v>28</v>
      </c>
      <c r="F6" s="27">
        <v>117</v>
      </c>
      <c r="G6" s="27">
        <v>1717</v>
      </c>
      <c r="H6" s="27">
        <v>3673</v>
      </c>
      <c r="I6" s="27">
        <v>6</v>
      </c>
      <c r="J6" s="90">
        <f t="shared" si="0"/>
        <v>8685</v>
      </c>
    </row>
    <row r="7" spans="1:10" ht="16.5" thickTop="1" thickBot="1" x14ac:dyDescent="0.3">
      <c r="A7" s="7" t="s">
        <v>80</v>
      </c>
      <c r="B7" s="27">
        <v>14</v>
      </c>
      <c r="C7" s="27">
        <v>6</v>
      </c>
      <c r="D7" s="27">
        <v>4705</v>
      </c>
      <c r="E7" s="27">
        <v>21</v>
      </c>
      <c r="F7" s="27">
        <v>151</v>
      </c>
      <c r="G7" s="27">
        <v>3360</v>
      </c>
      <c r="H7" s="27">
        <v>5437</v>
      </c>
      <c r="I7" s="27">
        <v>9</v>
      </c>
      <c r="J7" s="90">
        <f t="shared" si="0"/>
        <v>13703</v>
      </c>
    </row>
    <row r="8" spans="1:10" ht="16.5" thickTop="1" thickBot="1" x14ac:dyDescent="0.3">
      <c r="A8" s="7" t="s">
        <v>81</v>
      </c>
      <c r="B8" s="27">
        <v>15</v>
      </c>
      <c r="C8" s="27">
        <v>3</v>
      </c>
      <c r="D8" s="27">
        <v>5615</v>
      </c>
      <c r="E8" s="27">
        <v>29</v>
      </c>
      <c r="F8" s="27">
        <v>129</v>
      </c>
      <c r="G8" s="27">
        <v>4918</v>
      </c>
      <c r="H8" s="27">
        <v>5971</v>
      </c>
      <c r="I8" s="27">
        <v>6</v>
      </c>
      <c r="J8" s="90">
        <f t="shared" si="0"/>
        <v>16686</v>
      </c>
    </row>
    <row r="9" spans="1:10" ht="16.5" thickTop="1" thickBot="1" x14ac:dyDescent="0.3">
      <c r="A9" s="7" t="s">
        <v>82</v>
      </c>
      <c r="B9" s="27">
        <v>48</v>
      </c>
      <c r="C9" s="27">
        <v>7</v>
      </c>
      <c r="D9" s="27">
        <v>10572</v>
      </c>
      <c r="E9" s="27">
        <v>33</v>
      </c>
      <c r="F9" s="27">
        <v>150</v>
      </c>
      <c r="G9" s="27">
        <v>10793</v>
      </c>
      <c r="H9" s="27">
        <v>10404</v>
      </c>
      <c r="I9" s="27">
        <v>14</v>
      </c>
      <c r="J9" s="90">
        <f t="shared" si="0"/>
        <v>32021</v>
      </c>
    </row>
    <row r="10" spans="1:10" ht="16.5" thickTop="1" thickBot="1" x14ac:dyDescent="0.3">
      <c r="A10" s="7" t="s">
        <v>83</v>
      </c>
      <c r="B10" s="27">
        <v>46</v>
      </c>
      <c r="C10" s="27">
        <v>14</v>
      </c>
      <c r="D10" s="27">
        <v>18396</v>
      </c>
      <c r="E10" s="27">
        <v>29</v>
      </c>
      <c r="F10" s="27">
        <v>105</v>
      </c>
      <c r="G10" s="27">
        <v>15259</v>
      </c>
      <c r="H10" s="27">
        <v>14632</v>
      </c>
      <c r="I10" s="27">
        <v>11</v>
      </c>
      <c r="J10" s="90">
        <f t="shared" si="0"/>
        <v>48492</v>
      </c>
    </row>
    <row r="11" spans="1:10" ht="16.5" thickTop="1" thickBot="1" x14ac:dyDescent="0.3">
      <c r="A11" s="7" t="s">
        <v>84</v>
      </c>
      <c r="B11" s="27">
        <v>28</v>
      </c>
      <c r="C11" s="27">
        <v>5</v>
      </c>
      <c r="D11" s="27">
        <v>12711</v>
      </c>
      <c r="E11" s="27">
        <v>12</v>
      </c>
      <c r="F11" s="27">
        <v>47</v>
      </c>
      <c r="G11" s="27">
        <v>13946</v>
      </c>
      <c r="H11" s="27">
        <v>8442</v>
      </c>
      <c r="I11" s="27">
        <v>5</v>
      </c>
      <c r="J11" s="90">
        <f t="shared" si="0"/>
        <v>35196</v>
      </c>
    </row>
    <row r="12" spans="1:10" ht="16.5" thickTop="1" thickBot="1" x14ac:dyDescent="0.3">
      <c r="A12" s="14" t="s">
        <v>85</v>
      </c>
      <c r="B12" s="87">
        <v>339</v>
      </c>
      <c r="C12" s="87">
        <v>53</v>
      </c>
      <c r="D12" s="87">
        <v>40093</v>
      </c>
      <c r="E12" s="87">
        <v>241</v>
      </c>
      <c r="F12" s="87">
        <v>1454</v>
      </c>
      <c r="G12" s="87">
        <v>54233</v>
      </c>
      <c r="H12" s="87">
        <v>56753</v>
      </c>
      <c r="I12" s="87">
        <v>69</v>
      </c>
      <c r="J12" s="90">
        <f t="shared" si="0"/>
        <v>153235</v>
      </c>
    </row>
    <row r="13" spans="1:10" ht="16.5" thickTop="1" thickBot="1" x14ac:dyDescent="0.3">
      <c r="A13" s="7" t="s">
        <v>77</v>
      </c>
      <c r="B13" s="28">
        <v>0</v>
      </c>
      <c r="C13" s="28">
        <v>0</v>
      </c>
      <c r="D13" s="28">
        <v>3</v>
      </c>
      <c r="E13" s="28">
        <v>0</v>
      </c>
      <c r="F13" s="28">
        <v>0</v>
      </c>
      <c r="G13" s="28">
        <v>6</v>
      </c>
      <c r="H13" s="28">
        <v>8</v>
      </c>
      <c r="I13" s="28">
        <v>0</v>
      </c>
      <c r="J13" s="90">
        <f t="shared" si="0"/>
        <v>17</v>
      </c>
    </row>
    <row r="14" spans="1:10" ht="16.5" thickTop="1" thickBot="1" x14ac:dyDescent="0.3">
      <c r="A14" s="7" t="s">
        <v>78</v>
      </c>
      <c r="B14" s="28">
        <v>7</v>
      </c>
      <c r="C14" s="28">
        <v>1</v>
      </c>
      <c r="D14" s="28">
        <v>845</v>
      </c>
      <c r="E14" s="28">
        <v>12</v>
      </c>
      <c r="F14" s="28">
        <v>64</v>
      </c>
      <c r="G14" s="28">
        <v>1065</v>
      </c>
      <c r="H14" s="28">
        <v>2044</v>
      </c>
      <c r="I14" s="28">
        <v>5</v>
      </c>
      <c r="J14" s="90">
        <f t="shared" si="0"/>
        <v>4043</v>
      </c>
    </row>
    <row r="15" spans="1:10" ht="16.5" thickTop="1" thickBot="1" x14ac:dyDescent="0.3">
      <c r="A15" s="7" t="s">
        <v>79</v>
      </c>
      <c r="B15" s="28">
        <v>32</v>
      </c>
      <c r="C15" s="28">
        <v>6</v>
      </c>
      <c r="D15" s="28">
        <v>2534</v>
      </c>
      <c r="E15" s="28">
        <v>32</v>
      </c>
      <c r="F15" s="28">
        <v>257</v>
      </c>
      <c r="G15" s="28">
        <v>2003</v>
      </c>
      <c r="H15" s="28">
        <v>4376</v>
      </c>
      <c r="I15" s="28">
        <v>7</v>
      </c>
      <c r="J15" s="90">
        <f t="shared" si="0"/>
        <v>9247</v>
      </c>
    </row>
    <row r="16" spans="1:10" ht="16.5" thickTop="1" thickBot="1" x14ac:dyDescent="0.3">
      <c r="A16" s="7" t="s">
        <v>80</v>
      </c>
      <c r="B16" s="28">
        <v>51</v>
      </c>
      <c r="C16" s="28">
        <v>8</v>
      </c>
      <c r="D16" s="28">
        <v>3613</v>
      </c>
      <c r="E16" s="28">
        <v>41</v>
      </c>
      <c r="F16" s="28">
        <v>316</v>
      </c>
      <c r="G16" s="28">
        <v>3702</v>
      </c>
      <c r="H16" s="28">
        <v>6411</v>
      </c>
      <c r="I16" s="28">
        <v>5</v>
      </c>
      <c r="J16" s="90">
        <f t="shared" si="0"/>
        <v>14147</v>
      </c>
    </row>
    <row r="17" spans="1:10" ht="16.5" thickTop="1" thickBot="1" x14ac:dyDescent="0.3">
      <c r="A17" s="7" t="s">
        <v>81</v>
      </c>
      <c r="B17" s="28">
        <v>68</v>
      </c>
      <c r="C17" s="28">
        <v>4</v>
      </c>
      <c r="D17" s="28">
        <v>4045</v>
      </c>
      <c r="E17" s="28">
        <v>43</v>
      </c>
      <c r="F17" s="28">
        <v>284</v>
      </c>
      <c r="G17" s="28">
        <v>5572</v>
      </c>
      <c r="H17" s="28">
        <v>6965</v>
      </c>
      <c r="I17" s="28">
        <v>14</v>
      </c>
      <c r="J17" s="90">
        <f t="shared" si="0"/>
        <v>16995</v>
      </c>
    </row>
    <row r="18" spans="1:10" ht="16.5" thickTop="1" thickBot="1" x14ac:dyDescent="0.3">
      <c r="A18" s="7" t="s">
        <v>82</v>
      </c>
      <c r="B18" s="28">
        <v>85</v>
      </c>
      <c r="C18" s="28">
        <v>8</v>
      </c>
      <c r="D18" s="28">
        <v>6939</v>
      </c>
      <c r="E18" s="28">
        <v>49</v>
      </c>
      <c r="F18" s="28">
        <v>238</v>
      </c>
      <c r="G18" s="28">
        <v>11394</v>
      </c>
      <c r="H18" s="28">
        <v>10692</v>
      </c>
      <c r="I18" s="28">
        <v>16</v>
      </c>
      <c r="J18" s="90">
        <f t="shared" si="0"/>
        <v>29421</v>
      </c>
    </row>
    <row r="19" spans="1:10" ht="16.5" thickTop="1" thickBot="1" x14ac:dyDescent="0.3">
      <c r="A19" s="7" t="s">
        <v>83</v>
      </c>
      <c r="B19" s="28">
        <v>68</v>
      </c>
      <c r="C19" s="28">
        <v>18</v>
      </c>
      <c r="D19" s="28">
        <v>13124</v>
      </c>
      <c r="E19" s="28">
        <v>43</v>
      </c>
      <c r="F19" s="28">
        <v>214</v>
      </c>
      <c r="G19" s="28">
        <v>16304</v>
      </c>
      <c r="H19" s="28">
        <v>16884</v>
      </c>
      <c r="I19" s="28">
        <v>13</v>
      </c>
      <c r="J19" s="90">
        <f t="shared" si="0"/>
        <v>46668</v>
      </c>
    </row>
    <row r="20" spans="1:10" ht="16.5" thickTop="1" thickBot="1" x14ac:dyDescent="0.3">
      <c r="A20" s="7" t="s">
        <v>84</v>
      </c>
      <c r="B20" s="28">
        <v>28</v>
      </c>
      <c r="C20" s="28">
        <v>8</v>
      </c>
      <c r="D20" s="28">
        <v>8990</v>
      </c>
      <c r="E20" s="28">
        <v>21</v>
      </c>
      <c r="F20" s="28">
        <v>81</v>
      </c>
      <c r="G20" s="28">
        <v>14187</v>
      </c>
      <c r="H20" s="28">
        <v>9373</v>
      </c>
      <c r="I20" s="28">
        <v>9</v>
      </c>
      <c r="J20" s="90">
        <f t="shared" si="0"/>
        <v>32697</v>
      </c>
    </row>
    <row r="21" spans="1:10" ht="16.5" thickTop="1" thickBot="1" x14ac:dyDescent="0.3">
      <c r="A21" s="14" t="s">
        <v>105</v>
      </c>
      <c r="B21" s="87">
        <v>4</v>
      </c>
      <c r="C21" s="87">
        <v>3</v>
      </c>
      <c r="D21" s="87">
        <v>476</v>
      </c>
      <c r="E21" s="87">
        <v>6</v>
      </c>
      <c r="F21" s="87">
        <v>18</v>
      </c>
      <c r="G21" s="87">
        <v>309</v>
      </c>
      <c r="H21" s="87">
        <v>763</v>
      </c>
      <c r="I21" s="87">
        <v>2</v>
      </c>
      <c r="J21" s="90">
        <f t="shared" si="0"/>
        <v>1581</v>
      </c>
    </row>
    <row r="22" spans="1:10" ht="16.5" thickTop="1" thickBot="1" x14ac:dyDescent="0.3">
      <c r="A22" s="7" t="s">
        <v>77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1</v>
      </c>
      <c r="I22" s="28">
        <v>0</v>
      </c>
      <c r="J22" s="90">
        <f t="shared" si="0"/>
        <v>1</v>
      </c>
    </row>
    <row r="23" spans="1:10" ht="16.5" thickTop="1" thickBot="1" x14ac:dyDescent="0.3">
      <c r="A23" s="7" t="s">
        <v>78</v>
      </c>
      <c r="B23" s="28">
        <v>1</v>
      </c>
      <c r="C23" s="28">
        <v>0</v>
      </c>
      <c r="D23" s="28">
        <v>69</v>
      </c>
      <c r="E23" s="28">
        <v>0</v>
      </c>
      <c r="F23" s="28">
        <v>6</v>
      </c>
      <c r="G23" s="28">
        <v>39</v>
      </c>
      <c r="H23" s="28">
        <v>143</v>
      </c>
      <c r="I23" s="28">
        <v>0</v>
      </c>
      <c r="J23" s="90">
        <f t="shared" si="0"/>
        <v>258</v>
      </c>
    </row>
    <row r="24" spans="1:10" ht="16.5" thickTop="1" thickBot="1" x14ac:dyDescent="0.3">
      <c r="A24" s="7" t="s">
        <v>79</v>
      </c>
      <c r="B24" s="28">
        <v>0</v>
      </c>
      <c r="C24" s="28">
        <v>1</v>
      </c>
      <c r="D24" s="28">
        <v>63</v>
      </c>
      <c r="E24" s="28">
        <v>3</v>
      </c>
      <c r="F24" s="28">
        <v>2</v>
      </c>
      <c r="G24" s="28">
        <v>29</v>
      </c>
      <c r="H24" s="28">
        <v>103</v>
      </c>
      <c r="I24" s="28">
        <v>0</v>
      </c>
      <c r="J24" s="90">
        <f t="shared" si="0"/>
        <v>201</v>
      </c>
    </row>
    <row r="25" spans="1:10" ht="16.5" thickTop="1" thickBot="1" x14ac:dyDescent="0.3">
      <c r="A25" s="7" t="s">
        <v>80</v>
      </c>
      <c r="B25" s="28">
        <v>0</v>
      </c>
      <c r="C25" s="28">
        <v>0</v>
      </c>
      <c r="D25" s="28">
        <v>50</v>
      </c>
      <c r="E25" s="28">
        <v>1</v>
      </c>
      <c r="F25" s="28">
        <v>4</v>
      </c>
      <c r="G25" s="28">
        <v>28</v>
      </c>
      <c r="H25" s="28">
        <v>107</v>
      </c>
      <c r="I25" s="28">
        <v>0</v>
      </c>
      <c r="J25" s="90">
        <f t="shared" si="0"/>
        <v>190</v>
      </c>
    </row>
    <row r="26" spans="1:10" ht="16.5" thickTop="1" thickBot="1" x14ac:dyDescent="0.3">
      <c r="A26" s="7" t="s">
        <v>81</v>
      </c>
      <c r="B26" s="28">
        <v>1</v>
      </c>
      <c r="C26" s="28">
        <v>1</v>
      </c>
      <c r="D26" s="28">
        <v>34</v>
      </c>
      <c r="E26" s="28">
        <v>1</v>
      </c>
      <c r="F26" s="28">
        <v>0</v>
      </c>
      <c r="G26" s="28">
        <v>33</v>
      </c>
      <c r="H26" s="28">
        <v>88</v>
      </c>
      <c r="I26" s="28">
        <v>1</v>
      </c>
      <c r="J26" s="90">
        <f t="shared" si="0"/>
        <v>159</v>
      </c>
    </row>
    <row r="27" spans="1:10" ht="16.5" thickTop="1" thickBot="1" x14ac:dyDescent="0.3">
      <c r="A27" s="7" t="s">
        <v>82</v>
      </c>
      <c r="B27" s="28">
        <v>0</v>
      </c>
      <c r="C27" s="28">
        <v>1</v>
      </c>
      <c r="D27" s="28">
        <v>65</v>
      </c>
      <c r="E27" s="28">
        <v>1</v>
      </c>
      <c r="F27" s="28">
        <v>1</v>
      </c>
      <c r="G27" s="28">
        <v>48</v>
      </c>
      <c r="H27" s="28">
        <v>97</v>
      </c>
      <c r="I27" s="28">
        <v>0</v>
      </c>
      <c r="J27" s="90">
        <f t="shared" si="0"/>
        <v>213</v>
      </c>
    </row>
    <row r="28" spans="1:10" ht="16.5" thickTop="1" thickBot="1" x14ac:dyDescent="0.3">
      <c r="A28" s="7" t="s">
        <v>83</v>
      </c>
      <c r="B28" s="28">
        <v>0</v>
      </c>
      <c r="C28" s="28">
        <v>0</v>
      </c>
      <c r="D28" s="28">
        <v>120</v>
      </c>
      <c r="E28" s="28">
        <v>0</v>
      </c>
      <c r="F28" s="28">
        <v>5</v>
      </c>
      <c r="G28" s="28">
        <v>64</v>
      </c>
      <c r="H28" s="28">
        <v>131</v>
      </c>
      <c r="I28" s="28">
        <v>1</v>
      </c>
      <c r="J28" s="90">
        <f t="shared" si="0"/>
        <v>321</v>
      </c>
    </row>
    <row r="29" spans="1:10" ht="16.5" thickTop="1" thickBot="1" x14ac:dyDescent="0.3">
      <c r="A29" s="10" t="s">
        <v>84</v>
      </c>
      <c r="B29" s="28">
        <v>2</v>
      </c>
      <c r="C29" s="28">
        <v>0</v>
      </c>
      <c r="D29" s="28">
        <v>75</v>
      </c>
      <c r="E29" s="28">
        <v>0</v>
      </c>
      <c r="F29" s="28">
        <v>0</v>
      </c>
      <c r="G29" s="28">
        <v>68</v>
      </c>
      <c r="H29" s="28">
        <v>93</v>
      </c>
      <c r="I29" s="28">
        <v>0</v>
      </c>
      <c r="J29" s="90">
        <f t="shared" si="0"/>
        <v>238</v>
      </c>
    </row>
    <row r="30" spans="1:10" ht="16.5" thickTop="1" thickBot="1" x14ac:dyDescent="0.3">
      <c r="A30" s="11" t="s">
        <v>6</v>
      </c>
      <c r="B30" s="88">
        <v>515</v>
      </c>
      <c r="C30" s="88">
        <v>99</v>
      </c>
      <c r="D30" s="88">
        <v>96742</v>
      </c>
      <c r="E30" s="88">
        <v>415</v>
      </c>
      <c r="F30" s="88">
        <v>2213</v>
      </c>
      <c r="G30" s="88">
        <v>105339</v>
      </c>
      <c r="H30" s="88">
        <v>107855</v>
      </c>
      <c r="I30" s="88">
        <v>127</v>
      </c>
      <c r="J30" s="91">
        <f t="shared" si="0"/>
        <v>313305</v>
      </c>
    </row>
    <row r="31" spans="1:10" ht="15.75" thickTop="1" x14ac:dyDescent="0.25"/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A6634-3108-4DF8-9CFC-021AF59857AA}">
  <dimension ref="A1:J30"/>
  <sheetViews>
    <sheetView workbookViewId="0">
      <pane xSplit="1" ySplit="2" topLeftCell="B30" activePane="bottomRight" state="frozen"/>
      <selection activeCell="H3" sqref="H3:H30"/>
      <selection pane="topRight" activeCell="H3" sqref="H3:H30"/>
      <selection pane="bottomLeft" activeCell="H3" sqref="H3:H30"/>
      <selection pane="bottomRight" activeCell="H3" sqref="H3:H30"/>
    </sheetView>
  </sheetViews>
  <sheetFormatPr defaultColWidth="14.140625" defaultRowHeight="15" x14ac:dyDescent="0.25"/>
  <cols>
    <col min="1" max="1" width="18.140625" style="96" bestFit="1" customWidth="1"/>
    <col min="2" max="2" width="14.140625" style="96"/>
    <col min="3" max="3" width="18.28515625" style="96" bestFit="1" customWidth="1"/>
    <col min="4" max="4" width="18" style="96" bestFit="1" customWidth="1"/>
    <col min="5" max="5" width="18.140625" style="96" bestFit="1" customWidth="1"/>
    <col min="6" max="16384" width="14.140625" style="96"/>
  </cols>
  <sheetData>
    <row r="1" spans="1:10" x14ac:dyDescent="0.25">
      <c r="A1" s="95"/>
      <c r="B1" s="112" t="s">
        <v>102</v>
      </c>
      <c r="C1" s="112"/>
      <c r="D1" s="112"/>
      <c r="E1" s="112"/>
      <c r="F1" s="112"/>
      <c r="G1" s="112"/>
      <c r="H1" s="112"/>
      <c r="I1" s="112"/>
      <c r="J1" s="95"/>
    </row>
    <row r="2" spans="1:10" x14ac:dyDescent="0.25">
      <c r="A2" s="33" t="s">
        <v>101</v>
      </c>
      <c r="B2" s="30" t="s">
        <v>92</v>
      </c>
      <c r="C2" s="29" t="s">
        <v>93</v>
      </c>
      <c r="D2" s="29" t="s">
        <v>0</v>
      </c>
      <c r="E2" s="29" t="s">
        <v>94</v>
      </c>
      <c r="F2" s="29" t="s">
        <v>1</v>
      </c>
      <c r="G2" s="29" t="s">
        <v>2</v>
      </c>
      <c r="H2" s="29" t="s">
        <v>90</v>
      </c>
      <c r="I2" s="32" t="s">
        <v>95</v>
      </c>
      <c r="J2" s="34" t="s">
        <v>6</v>
      </c>
    </row>
    <row r="3" spans="1:10" x14ac:dyDescent="0.25">
      <c r="A3" s="86" t="s">
        <v>76</v>
      </c>
      <c r="B3" s="81">
        <f t="shared" ref="B3:F3" si="0">SUM(B4:B11)</f>
        <v>0</v>
      </c>
      <c r="C3" s="81">
        <f t="shared" si="0"/>
        <v>0</v>
      </c>
      <c r="D3" s="81">
        <v>9</v>
      </c>
      <c r="E3" s="81">
        <f t="shared" si="0"/>
        <v>0</v>
      </c>
      <c r="F3" s="81">
        <f t="shared" si="0"/>
        <v>0</v>
      </c>
      <c r="G3" s="81">
        <v>8</v>
      </c>
      <c r="H3" s="81">
        <v>11</v>
      </c>
      <c r="I3" s="81">
        <f t="shared" ref="I3" si="1">SUM(I4:I11)</f>
        <v>0</v>
      </c>
      <c r="J3" s="85">
        <f>SUM(B3:I3)</f>
        <v>28</v>
      </c>
    </row>
    <row r="4" spans="1:10" x14ac:dyDescent="0.25">
      <c r="A4" s="13" t="s">
        <v>77</v>
      </c>
      <c r="B4" s="97">
        <v>0</v>
      </c>
      <c r="C4" s="97">
        <v>0</v>
      </c>
      <c r="D4" s="98">
        <v>0</v>
      </c>
      <c r="E4" s="98">
        <v>0</v>
      </c>
      <c r="F4" s="98">
        <v>0</v>
      </c>
      <c r="G4" s="98">
        <v>0</v>
      </c>
      <c r="H4" s="98">
        <v>0</v>
      </c>
      <c r="I4" s="98">
        <v>0</v>
      </c>
      <c r="J4" s="97">
        <f>SUM(B4:I4)</f>
        <v>0</v>
      </c>
    </row>
    <row r="5" spans="1:10" x14ac:dyDescent="0.25">
      <c r="A5" s="7" t="s">
        <v>78</v>
      </c>
      <c r="B5" s="97">
        <v>0</v>
      </c>
      <c r="C5" s="97">
        <v>0</v>
      </c>
      <c r="D5" s="98">
        <v>0</v>
      </c>
      <c r="E5" s="98">
        <v>0</v>
      </c>
      <c r="F5" s="98">
        <v>0</v>
      </c>
      <c r="G5" s="98">
        <v>0</v>
      </c>
      <c r="H5" s="98">
        <v>0</v>
      </c>
      <c r="I5" s="98">
        <v>0</v>
      </c>
      <c r="J5" s="97">
        <f t="shared" ref="J5:J11" si="2">SUM(B5:I5)</f>
        <v>0</v>
      </c>
    </row>
    <row r="6" spans="1:10" x14ac:dyDescent="0.25">
      <c r="A6" s="7" t="s">
        <v>79</v>
      </c>
      <c r="B6" s="97">
        <v>0</v>
      </c>
      <c r="C6" s="97">
        <v>0</v>
      </c>
      <c r="D6" s="98">
        <v>0</v>
      </c>
      <c r="E6" s="98">
        <v>0</v>
      </c>
      <c r="F6" s="98">
        <v>0</v>
      </c>
      <c r="G6" s="98">
        <v>1</v>
      </c>
      <c r="H6" s="98">
        <v>1</v>
      </c>
      <c r="I6" s="98">
        <v>0</v>
      </c>
      <c r="J6" s="97">
        <f t="shared" si="2"/>
        <v>2</v>
      </c>
    </row>
    <row r="7" spans="1:10" x14ac:dyDescent="0.25">
      <c r="A7" s="7" t="s">
        <v>80</v>
      </c>
      <c r="B7" s="97">
        <v>0</v>
      </c>
      <c r="C7" s="97">
        <v>0</v>
      </c>
      <c r="D7" s="98">
        <v>1</v>
      </c>
      <c r="E7" s="98">
        <v>0</v>
      </c>
      <c r="F7" s="98">
        <v>0</v>
      </c>
      <c r="G7" s="98">
        <v>1</v>
      </c>
      <c r="H7" s="98">
        <v>1</v>
      </c>
      <c r="I7" s="98">
        <v>0</v>
      </c>
      <c r="J7" s="97">
        <f t="shared" si="2"/>
        <v>3</v>
      </c>
    </row>
    <row r="8" spans="1:10" x14ac:dyDescent="0.25">
      <c r="A8" s="7" t="s">
        <v>81</v>
      </c>
      <c r="B8" s="97">
        <v>0</v>
      </c>
      <c r="C8" s="97">
        <v>0</v>
      </c>
      <c r="D8" s="98">
        <v>0</v>
      </c>
      <c r="E8" s="98">
        <v>0</v>
      </c>
      <c r="F8" s="98">
        <v>0</v>
      </c>
      <c r="G8" s="98">
        <v>1</v>
      </c>
      <c r="H8" s="98">
        <v>3</v>
      </c>
      <c r="I8" s="98">
        <v>0</v>
      </c>
      <c r="J8" s="97">
        <f t="shared" si="2"/>
        <v>4</v>
      </c>
    </row>
    <row r="9" spans="1:10" x14ac:dyDescent="0.25">
      <c r="A9" s="7" t="s">
        <v>82</v>
      </c>
      <c r="B9" s="97">
        <v>0</v>
      </c>
      <c r="C9" s="97">
        <v>0</v>
      </c>
      <c r="D9" s="98">
        <v>2</v>
      </c>
      <c r="E9" s="98">
        <v>0</v>
      </c>
      <c r="F9" s="98">
        <v>0</v>
      </c>
      <c r="G9" s="98">
        <v>1</v>
      </c>
      <c r="H9" s="98">
        <v>2</v>
      </c>
      <c r="I9" s="98">
        <v>0</v>
      </c>
      <c r="J9" s="97">
        <f t="shared" si="2"/>
        <v>5</v>
      </c>
    </row>
    <row r="10" spans="1:10" x14ac:dyDescent="0.25">
      <c r="A10" s="7" t="s">
        <v>83</v>
      </c>
      <c r="B10" s="97">
        <v>0</v>
      </c>
      <c r="C10" s="97">
        <v>0</v>
      </c>
      <c r="D10" s="98">
        <v>5</v>
      </c>
      <c r="E10" s="98">
        <v>0</v>
      </c>
      <c r="F10" s="98">
        <v>0</v>
      </c>
      <c r="G10" s="98">
        <v>2</v>
      </c>
      <c r="H10" s="98">
        <v>2</v>
      </c>
      <c r="I10" s="98">
        <v>0</v>
      </c>
      <c r="J10" s="97">
        <f t="shared" si="2"/>
        <v>9</v>
      </c>
    </row>
    <row r="11" spans="1:10" ht="15.75" thickBot="1" x14ac:dyDescent="0.3">
      <c r="A11" s="7" t="s">
        <v>84</v>
      </c>
      <c r="B11" s="97">
        <v>0</v>
      </c>
      <c r="C11" s="97">
        <v>0</v>
      </c>
      <c r="D11" s="98">
        <v>1</v>
      </c>
      <c r="E11" s="98">
        <v>0</v>
      </c>
      <c r="F11" s="98">
        <v>0</v>
      </c>
      <c r="G11" s="98">
        <v>2</v>
      </c>
      <c r="H11" s="98">
        <v>2</v>
      </c>
      <c r="I11" s="98">
        <v>0</v>
      </c>
      <c r="J11" s="97">
        <f t="shared" si="2"/>
        <v>5</v>
      </c>
    </row>
    <row r="12" spans="1:10" ht="16.5" thickTop="1" thickBot="1" x14ac:dyDescent="0.3">
      <c r="A12" s="14" t="s">
        <v>85</v>
      </c>
      <c r="B12" s="15">
        <f>SUM(B13:B20)</f>
        <v>0</v>
      </c>
      <c r="C12" s="15">
        <f t="shared" ref="C12:I12" si="3">SUM(C13:C20)</f>
        <v>0</v>
      </c>
      <c r="D12" s="15">
        <v>15</v>
      </c>
      <c r="E12" s="15">
        <f>SUM(E13:E20)</f>
        <v>0</v>
      </c>
      <c r="F12" s="15">
        <f>SUM(F13:F20)</f>
        <v>0</v>
      </c>
      <c r="G12" s="15">
        <v>11</v>
      </c>
      <c r="H12" s="15">
        <v>10</v>
      </c>
      <c r="I12" s="15">
        <f t="shared" si="3"/>
        <v>0</v>
      </c>
      <c r="J12" s="15">
        <f>SUM(B12:I12)</f>
        <v>36</v>
      </c>
    </row>
    <row r="13" spans="1:10" ht="15.75" thickTop="1" x14ac:dyDescent="0.25">
      <c r="A13" s="7" t="s">
        <v>77</v>
      </c>
      <c r="B13" s="98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f>SUM(B13:I13)</f>
        <v>0</v>
      </c>
    </row>
    <row r="14" spans="1:10" x14ac:dyDescent="0.25">
      <c r="A14" s="7" t="s">
        <v>78</v>
      </c>
      <c r="B14" s="98">
        <v>0</v>
      </c>
      <c r="C14" s="98">
        <v>0</v>
      </c>
      <c r="D14" s="98">
        <v>0</v>
      </c>
      <c r="E14" s="98">
        <v>0</v>
      </c>
      <c r="F14" s="98">
        <v>0</v>
      </c>
      <c r="G14" s="98">
        <v>2</v>
      </c>
      <c r="H14" s="98">
        <v>1</v>
      </c>
      <c r="I14" s="98">
        <v>0</v>
      </c>
      <c r="J14" s="98">
        <f t="shared" ref="J14:J20" si="4">SUM(B14:I14)</f>
        <v>3</v>
      </c>
    </row>
    <row r="15" spans="1:10" x14ac:dyDescent="0.25">
      <c r="A15" s="7" t="s">
        <v>79</v>
      </c>
      <c r="B15" s="98">
        <v>0</v>
      </c>
      <c r="C15" s="98">
        <v>0</v>
      </c>
      <c r="D15" s="98">
        <v>2</v>
      </c>
      <c r="E15" s="98">
        <v>0</v>
      </c>
      <c r="F15" s="98">
        <v>0</v>
      </c>
      <c r="G15" s="98">
        <v>1</v>
      </c>
      <c r="H15" s="98">
        <v>0</v>
      </c>
      <c r="I15" s="98">
        <v>0</v>
      </c>
      <c r="J15" s="98">
        <f t="shared" si="4"/>
        <v>3</v>
      </c>
    </row>
    <row r="16" spans="1:10" x14ac:dyDescent="0.25">
      <c r="A16" s="7" t="s">
        <v>80</v>
      </c>
      <c r="B16" s="98">
        <v>0</v>
      </c>
      <c r="C16" s="98">
        <v>0</v>
      </c>
      <c r="D16" s="98">
        <v>3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f t="shared" si="4"/>
        <v>3</v>
      </c>
    </row>
    <row r="17" spans="1:10" x14ac:dyDescent="0.25">
      <c r="A17" s="7" t="s">
        <v>81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2</v>
      </c>
      <c r="H17" s="98">
        <v>4</v>
      </c>
      <c r="I17" s="98">
        <v>0</v>
      </c>
      <c r="J17" s="98">
        <f t="shared" si="4"/>
        <v>6</v>
      </c>
    </row>
    <row r="18" spans="1:10" x14ac:dyDescent="0.25">
      <c r="A18" s="7" t="s">
        <v>82</v>
      </c>
      <c r="B18" s="98">
        <v>0</v>
      </c>
      <c r="C18" s="98">
        <v>0</v>
      </c>
      <c r="D18" s="98">
        <v>2</v>
      </c>
      <c r="E18" s="98">
        <v>0</v>
      </c>
      <c r="F18" s="98">
        <v>0</v>
      </c>
      <c r="G18" s="98">
        <v>1</v>
      </c>
      <c r="H18" s="98">
        <v>1</v>
      </c>
      <c r="I18" s="98">
        <v>0</v>
      </c>
      <c r="J18" s="98">
        <f t="shared" si="4"/>
        <v>4</v>
      </c>
    </row>
    <row r="19" spans="1:10" x14ac:dyDescent="0.25">
      <c r="A19" s="7" t="s">
        <v>83</v>
      </c>
      <c r="B19" s="98">
        <v>0</v>
      </c>
      <c r="C19" s="98">
        <v>0</v>
      </c>
      <c r="D19" s="98">
        <v>4</v>
      </c>
      <c r="E19" s="98">
        <v>0</v>
      </c>
      <c r="F19" s="98">
        <v>0</v>
      </c>
      <c r="G19" s="98">
        <v>3</v>
      </c>
      <c r="H19" s="98">
        <v>2</v>
      </c>
      <c r="I19" s="98">
        <v>0</v>
      </c>
      <c r="J19" s="98">
        <f t="shared" si="4"/>
        <v>9</v>
      </c>
    </row>
    <row r="20" spans="1:10" ht="15.75" thickBot="1" x14ac:dyDescent="0.3">
      <c r="A20" s="7" t="s">
        <v>84</v>
      </c>
      <c r="B20" s="98">
        <v>0</v>
      </c>
      <c r="C20" s="98">
        <v>0</v>
      </c>
      <c r="D20" s="98">
        <v>4</v>
      </c>
      <c r="E20" s="98">
        <v>0</v>
      </c>
      <c r="F20" s="98">
        <v>0</v>
      </c>
      <c r="G20" s="98">
        <v>2</v>
      </c>
      <c r="H20" s="98">
        <v>2</v>
      </c>
      <c r="I20" s="98">
        <v>0</v>
      </c>
      <c r="J20" s="98">
        <f t="shared" si="4"/>
        <v>8</v>
      </c>
    </row>
    <row r="21" spans="1:10" ht="16.5" thickTop="1" thickBot="1" x14ac:dyDescent="0.3">
      <c r="A21" s="14" t="s">
        <v>105</v>
      </c>
      <c r="B21" s="15">
        <f>SUM(B22:B29)</f>
        <v>0</v>
      </c>
      <c r="C21" s="15">
        <f t="shared" ref="C21:I21" si="5">SUM(C22:C29)</f>
        <v>0</v>
      </c>
      <c r="D21" s="15">
        <v>1</v>
      </c>
      <c r="E21" s="15">
        <f>SUM(E22:E29)</f>
        <v>0</v>
      </c>
      <c r="F21" s="15">
        <f>SUM(F22:F29)</f>
        <v>0</v>
      </c>
      <c r="G21" s="15">
        <v>0</v>
      </c>
      <c r="H21" s="15">
        <v>2</v>
      </c>
      <c r="I21" s="15">
        <f t="shared" si="5"/>
        <v>0</v>
      </c>
      <c r="J21" s="15">
        <f>SUM(B21:I21)</f>
        <v>3</v>
      </c>
    </row>
    <row r="22" spans="1:10" ht="15.75" thickTop="1" x14ac:dyDescent="0.25">
      <c r="A22" s="7" t="s">
        <v>77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f>SUM(B22:I22)</f>
        <v>0</v>
      </c>
    </row>
    <row r="23" spans="1:10" x14ac:dyDescent="0.25">
      <c r="A23" s="7" t="s">
        <v>78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f t="shared" ref="J23:J29" si="6">SUM(B23:I23)</f>
        <v>0</v>
      </c>
    </row>
    <row r="24" spans="1:10" x14ac:dyDescent="0.25">
      <c r="A24" s="7" t="s">
        <v>79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f t="shared" si="6"/>
        <v>0</v>
      </c>
    </row>
    <row r="25" spans="1:10" x14ac:dyDescent="0.25">
      <c r="A25" s="7" t="s">
        <v>80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f t="shared" si="6"/>
        <v>0</v>
      </c>
    </row>
    <row r="26" spans="1:10" x14ac:dyDescent="0.25">
      <c r="A26" s="7" t="s">
        <v>81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f t="shared" si="6"/>
        <v>0</v>
      </c>
    </row>
    <row r="27" spans="1:10" x14ac:dyDescent="0.25">
      <c r="A27" s="7" t="s">
        <v>82</v>
      </c>
      <c r="B27" s="98">
        <v>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1</v>
      </c>
      <c r="I27" s="98">
        <v>0</v>
      </c>
      <c r="J27" s="98">
        <f t="shared" si="6"/>
        <v>1</v>
      </c>
    </row>
    <row r="28" spans="1:10" x14ac:dyDescent="0.25">
      <c r="A28" s="7" t="s">
        <v>83</v>
      </c>
      <c r="B28" s="98">
        <v>0</v>
      </c>
      <c r="C28" s="98">
        <v>0</v>
      </c>
      <c r="D28" s="98">
        <v>1</v>
      </c>
      <c r="E28" s="98">
        <v>0</v>
      </c>
      <c r="F28" s="98">
        <v>0</v>
      </c>
      <c r="G28" s="98">
        <v>0</v>
      </c>
      <c r="H28" s="98">
        <v>1</v>
      </c>
      <c r="I28" s="98">
        <v>0</v>
      </c>
      <c r="J28" s="98">
        <f t="shared" si="6"/>
        <v>2</v>
      </c>
    </row>
    <row r="29" spans="1:10" ht="15.75" thickBot="1" x14ac:dyDescent="0.3">
      <c r="A29" s="10" t="s">
        <v>84</v>
      </c>
      <c r="B29" s="98">
        <v>0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f t="shared" si="6"/>
        <v>0</v>
      </c>
    </row>
    <row r="30" spans="1:10" ht="15.75" thickTop="1" x14ac:dyDescent="0.25">
      <c r="A30" s="11" t="s">
        <v>6</v>
      </c>
      <c r="B30" s="12">
        <f t="shared" ref="B30:I30" si="7">SUM(B21,B12,B3)</f>
        <v>0</v>
      </c>
      <c r="C30" s="12">
        <f t="shared" si="7"/>
        <v>0</v>
      </c>
      <c r="D30" s="12">
        <v>25</v>
      </c>
      <c r="E30" s="12">
        <f t="shared" si="7"/>
        <v>0</v>
      </c>
      <c r="F30" s="12">
        <f t="shared" si="7"/>
        <v>0</v>
      </c>
      <c r="G30" s="12">
        <v>19</v>
      </c>
      <c r="H30" s="12">
        <v>23</v>
      </c>
      <c r="I30" s="12">
        <f t="shared" si="7"/>
        <v>0</v>
      </c>
      <c r="J30" s="12">
        <f>SUM(J21,J12,J3)</f>
        <v>67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39B19-1D98-47D6-85B5-58C91C03CB4C}">
  <dimension ref="A1:J67"/>
  <sheetViews>
    <sheetView tabSelected="1" workbookViewId="0">
      <pane xSplit="1" ySplit="2" topLeftCell="B18" activePane="bottomRight" state="frozen"/>
      <selection activeCell="H3" sqref="H3:H30"/>
      <selection pane="topRight" activeCell="H3" sqref="H3:H30"/>
      <selection pane="bottomLeft" activeCell="H3" sqref="H3:H30"/>
      <selection pane="bottomRight" activeCell="H3" sqref="H3:H30"/>
    </sheetView>
  </sheetViews>
  <sheetFormatPr defaultRowHeight="15" x14ac:dyDescent="0.25"/>
  <cols>
    <col min="1" max="1" width="11.5703125" bestFit="1" customWidth="1"/>
    <col min="10" max="10" width="11.28515625" bestFit="1" customWidth="1"/>
  </cols>
  <sheetData>
    <row r="1" spans="1:10" x14ac:dyDescent="0.25">
      <c r="A1" s="35"/>
      <c r="B1" s="113" t="s">
        <v>102</v>
      </c>
      <c r="C1" s="113"/>
      <c r="D1" s="113"/>
      <c r="E1" s="113"/>
      <c r="F1" s="113"/>
      <c r="G1" s="113"/>
      <c r="H1" s="113"/>
      <c r="I1" s="113"/>
      <c r="J1" s="35"/>
    </row>
    <row r="2" spans="1:10" x14ac:dyDescent="0.25">
      <c r="A2" s="38" t="s">
        <v>7</v>
      </c>
      <c r="B2" s="43" t="s">
        <v>92</v>
      </c>
      <c r="C2" s="43" t="s">
        <v>93</v>
      </c>
      <c r="D2" s="43" t="s">
        <v>0</v>
      </c>
      <c r="E2" s="43" t="s">
        <v>94</v>
      </c>
      <c r="F2" s="43" t="s">
        <v>1</v>
      </c>
      <c r="G2" s="43" t="s">
        <v>2</v>
      </c>
      <c r="H2" s="43" t="s">
        <v>90</v>
      </c>
      <c r="I2" s="44" t="s">
        <v>95</v>
      </c>
      <c r="J2" s="37" t="s">
        <v>6</v>
      </c>
    </row>
    <row r="3" spans="1:10" x14ac:dyDescent="0.25">
      <c r="A3" s="39" t="s">
        <v>8</v>
      </c>
      <c r="B3" s="40">
        <v>0</v>
      </c>
      <c r="C3" s="40">
        <v>0</v>
      </c>
      <c r="D3" s="40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5">
        <f>SUM(B3:I3)</f>
        <v>0</v>
      </c>
    </row>
    <row r="4" spans="1:10" x14ac:dyDescent="0.25">
      <c r="A4" s="39" t="s">
        <v>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J4" s="46">
        <f t="shared" ref="J4:J66" si="0">SUM(B4:I4)</f>
        <v>0</v>
      </c>
    </row>
    <row r="5" spans="1:10" x14ac:dyDescent="0.25">
      <c r="A5" s="39" t="s">
        <v>10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6">
        <f t="shared" si="0"/>
        <v>0</v>
      </c>
    </row>
    <row r="6" spans="1:10" x14ac:dyDescent="0.25">
      <c r="A6" s="39" t="s">
        <v>11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6">
        <f t="shared" si="0"/>
        <v>0</v>
      </c>
    </row>
    <row r="7" spans="1:10" x14ac:dyDescent="0.25">
      <c r="A7" s="39" t="s">
        <v>12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6">
        <f t="shared" si="0"/>
        <v>0</v>
      </c>
    </row>
    <row r="8" spans="1:10" x14ac:dyDescent="0.25">
      <c r="A8" s="39" t="s">
        <v>13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6">
        <f t="shared" si="0"/>
        <v>0</v>
      </c>
    </row>
    <row r="9" spans="1:10" x14ac:dyDescent="0.25">
      <c r="A9" s="39" t="s">
        <v>14</v>
      </c>
      <c r="B9" s="40">
        <v>0</v>
      </c>
      <c r="C9" s="40">
        <v>0</v>
      </c>
      <c r="D9" s="40">
        <v>12</v>
      </c>
      <c r="E9" s="40">
        <v>0</v>
      </c>
      <c r="F9" s="40">
        <v>0</v>
      </c>
      <c r="G9" s="40">
        <v>1</v>
      </c>
      <c r="H9" s="40">
        <v>4</v>
      </c>
      <c r="I9" s="40">
        <v>0</v>
      </c>
      <c r="J9" s="46">
        <f t="shared" si="0"/>
        <v>17</v>
      </c>
    </row>
    <row r="10" spans="1:10" x14ac:dyDescent="0.25">
      <c r="A10" s="39" t="s">
        <v>15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6">
        <f t="shared" si="0"/>
        <v>0</v>
      </c>
    </row>
    <row r="11" spans="1:10" x14ac:dyDescent="0.25">
      <c r="A11" s="39" t="s">
        <v>16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6">
        <f t="shared" si="0"/>
        <v>0</v>
      </c>
    </row>
    <row r="12" spans="1:10" x14ac:dyDescent="0.25">
      <c r="A12" s="39" t="s">
        <v>17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6">
        <f t="shared" si="0"/>
        <v>0</v>
      </c>
    </row>
    <row r="13" spans="1:10" x14ac:dyDescent="0.25">
      <c r="A13" s="39" t="s">
        <v>18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6">
        <f t="shared" si="0"/>
        <v>0</v>
      </c>
    </row>
    <row r="14" spans="1:10" x14ac:dyDescent="0.25">
      <c r="A14" s="39" t="s">
        <v>19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6">
        <f t="shared" si="0"/>
        <v>0</v>
      </c>
    </row>
    <row r="15" spans="1:10" x14ac:dyDescent="0.25">
      <c r="A15" s="39" t="s">
        <v>20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6">
        <f t="shared" si="0"/>
        <v>0</v>
      </c>
    </row>
    <row r="16" spans="1:10" x14ac:dyDescent="0.25">
      <c r="A16" s="39" t="s">
        <v>21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6">
        <f t="shared" si="0"/>
        <v>0</v>
      </c>
    </row>
    <row r="17" spans="1:10" x14ac:dyDescent="0.25">
      <c r="A17" s="39" t="s">
        <v>22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6">
        <f t="shared" si="0"/>
        <v>0</v>
      </c>
    </row>
    <row r="18" spans="1:10" x14ac:dyDescent="0.25">
      <c r="A18" s="39" t="s">
        <v>23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6">
        <f t="shared" si="0"/>
        <v>0</v>
      </c>
    </row>
    <row r="19" spans="1:10" x14ac:dyDescent="0.25">
      <c r="A19" s="39" t="s">
        <v>24</v>
      </c>
      <c r="B19" s="40">
        <v>0</v>
      </c>
      <c r="C19" s="40">
        <v>0</v>
      </c>
      <c r="D19" s="40">
        <v>8</v>
      </c>
      <c r="E19" s="40">
        <v>0</v>
      </c>
      <c r="F19" s="40">
        <v>0</v>
      </c>
      <c r="G19" s="40">
        <v>2</v>
      </c>
      <c r="H19" s="40">
        <v>8</v>
      </c>
      <c r="I19" s="40">
        <v>0</v>
      </c>
      <c r="J19" s="46">
        <f t="shared" si="0"/>
        <v>18</v>
      </c>
    </row>
    <row r="20" spans="1:10" x14ac:dyDescent="0.25">
      <c r="A20" s="39" t="s">
        <v>25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6">
        <f t="shared" si="0"/>
        <v>0</v>
      </c>
    </row>
    <row r="21" spans="1:10" x14ac:dyDescent="0.25">
      <c r="A21" s="39" t="s">
        <v>26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6">
        <f t="shared" si="0"/>
        <v>0</v>
      </c>
    </row>
    <row r="22" spans="1:10" x14ac:dyDescent="0.25">
      <c r="A22" s="39" t="s">
        <v>27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6">
        <f t="shared" si="0"/>
        <v>0</v>
      </c>
    </row>
    <row r="23" spans="1:10" x14ac:dyDescent="0.25">
      <c r="A23" s="39" t="s">
        <v>28</v>
      </c>
      <c r="B23" s="40">
        <v>0</v>
      </c>
      <c r="C23" s="40">
        <v>0</v>
      </c>
      <c r="D23" s="40">
        <v>1</v>
      </c>
      <c r="E23" s="40">
        <v>0</v>
      </c>
      <c r="F23" s="40">
        <v>0</v>
      </c>
      <c r="G23" s="40">
        <v>9</v>
      </c>
      <c r="H23" s="40">
        <v>7</v>
      </c>
      <c r="I23" s="40">
        <v>0</v>
      </c>
      <c r="J23" s="46">
        <f t="shared" si="0"/>
        <v>17</v>
      </c>
    </row>
    <row r="24" spans="1:10" x14ac:dyDescent="0.25">
      <c r="A24" s="39" t="s">
        <v>29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6">
        <f t="shared" si="0"/>
        <v>0</v>
      </c>
    </row>
    <row r="25" spans="1:10" x14ac:dyDescent="0.25">
      <c r="A25" s="39" t="s">
        <v>30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6">
        <f t="shared" si="0"/>
        <v>0</v>
      </c>
    </row>
    <row r="26" spans="1:10" x14ac:dyDescent="0.25">
      <c r="A26" s="39" t="s">
        <v>31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6">
        <f t="shared" si="0"/>
        <v>0</v>
      </c>
    </row>
    <row r="27" spans="1:10" x14ac:dyDescent="0.25">
      <c r="A27" s="39" t="s">
        <v>32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6">
        <f t="shared" si="0"/>
        <v>0</v>
      </c>
    </row>
    <row r="28" spans="1:10" x14ac:dyDescent="0.25">
      <c r="A28" s="39" t="s">
        <v>33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6">
        <f t="shared" si="0"/>
        <v>0</v>
      </c>
    </row>
    <row r="29" spans="1:10" x14ac:dyDescent="0.25">
      <c r="A29" s="39" t="s">
        <v>34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1</v>
      </c>
      <c r="I29" s="40">
        <v>0</v>
      </c>
      <c r="J29" s="46">
        <f t="shared" si="0"/>
        <v>1</v>
      </c>
    </row>
    <row r="30" spans="1:10" x14ac:dyDescent="0.25">
      <c r="A30" s="39" t="s">
        <v>35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6">
        <f t="shared" si="0"/>
        <v>0</v>
      </c>
    </row>
    <row r="31" spans="1:10" x14ac:dyDescent="0.25">
      <c r="A31" s="39" t="s">
        <v>36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6">
        <f t="shared" si="0"/>
        <v>0</v>
      </c>
    </row>
    <row r="32" spans="1:10" x14ac:dyDescent="0.25">
      <c r="A32" s="39" t="s">
        <v>37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6">
        <f t="shared" si="0"/>
        <v>0</v>
      </c>
    </row>
    <row r="33" spans="1:10" x14ac:dyDescent="0.25">
      <c r="A33" s="39" t="s">
        <v>38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6">
        <f t="shared" si="0"/>
        <v>0</v>
      </c>
    </row>
    <row r="34" spans="1:10" x14ac:dyDescent="0.25">
      <c r="A34" s="39" t="s">
        <v>39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6">
        <f t="shared" si="0"/>
        <v>0</v>
      </c>
    </row>
    <row r="35" spans="1:10" x14ac:dyDescent="0.25">
      <c r="A35" s="39" t="s">
        <v>40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6">
        <f t="shared" si="0"/>
        <v>0</v>
      </c>
    </row>
    <row r="36" spans="1:10" x14ac:dyDescent="0.25">
      <c r="A36" s="39" t="s">
        <v>41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6">
        <f t="shared" si="0"/>
        <v>0</v>
      </c>
    </row>
    <row r="37" spans="1:10" x14ac:dyDescent="0.25">
      <c r="A37" s="39" t="s">
        <v>42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6">
        <f t="shared" si="0"/>
        <v>0</v>
      </c>
    </row>
    <row r="38" spans="1:10" x14ac:dyDescent="0.25">
      <c r="A38" s="39" t="s">
        <v>43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6">
        <f t="shared" si="0"/>
        <v>0</v>
      </c>
    </row>
    <row r="39" spans="1:10" x14ac:dyDescent="0.25">
      <c r="A39" s="39" t="s">
        <v>44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1</v>
      </c>
      <c r="I39" s="40">
        <v>0</v>
      </c>
      <c r="J39" s="46">
        <f t="shared" si="0"/>
        <v>1</v>
      </c>
    </row>
    <row r="40" spans="1:10" x14ac:dyDescent="0.25">
      <c r="A40" s="39" t="s">
        <v>45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6">
        <f t="shared" si="0"/>
        <v>0</v>
      </c>
    </row>
    <row r="41" spans="1:10" x14ac:dyDescent="0.25">
      <c r="A41" s="39" t="s">
        <v>46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1</v>
      </c>
      <c r="H41" s="40">
        <v>0</v>
      </c>
      <c r="I41" s="40">
        <v>0</v>
      </c>
      <c r="J41" s="46">
        <f t="shared" si="0"/>
        <v>1</v>
      </c>
    </row>
    <row r="42" spans="1:10" x14ac:dyDescent="0.25">
      <c r="A42" s="39" t="s">
        <v>47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6">
        <f t="shared" si="0"/>
        <v>0</v>
      </c>
    </row>
    <row r="43" spans="1:10" x14ac:dyDescent="0.25">
      <c r="A43" s="39" t="s">
        <v>48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6">
        <f t="shared" si="0"/>
        <v>0</v>
      </c>
    </row>
    <row r="44" spans="1:10" x14ac:dyDescent="0.25">
      <c r="A44" s="39" t="s">
        <v>49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6">
        <f t="shared" si="0"/>
        <v>0</v>
      </c>
    </row>
    <row r="45" spans="1:10" x14ac:dyDescent="0.25">
      <c r="A45" s="39" t="s">
        <v>50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6">
        <f t="shared" si="0"/>
        <v>0</v>
      </c>
    </row>
    <row r="46" spans="1:10" x14ac:dyDescent="0.25">
      <c r="A46" s="39" t="s">
        <v>51</v>
      </c>
      <c r="B46" s="40">
        <v>0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6">
        <f t="shared" si="0"/>
        <v>0</v>
      </c>
    </row>
    <row r="47" spans="1:10" x14ac:dyDescent="0.25">
      <c r="A47" s="39" t="s">
        <v>52</v>
      </c>
      <c r="B47" s="40">
        <v>0</v>
      </c>
      <c r="C47" s="40">
        <v>0</v>
      </c>
      <c r="D47" s="40">
        <v>0</v>
      </c>
      <c r="E47" s="40">
        <v>0</v>
      </c>
      <c r="F47" s="40">
        <v>0</v>
      </c>
      <c r="G47" s="40">
        <v>1</v>
      </c>
      <c r="H47" s="40">
        <v>0</v>
      </c>
      <c r="I47" s="40">
        <v>0</v>
      </c>
      <c r="J47" s="46">
        <f t="shared" si="0"/>
        <v>1</v>
      </c>
    </row>
    <row r="48" spans="1:10" x14ac:dyDescent="0.25">
      <c r="A48" s="39" t="s">
        <v>53</v>
      </c>
      <c r="B48" s="40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6">
        <f t="shared" si="0"/>
        <v>0</v>
      </c>
    </row>
    <row r="49" spans="1:10" x14ac:dyDescent="0.25">
      <c r="A49" s="39" t="s">
        <v>54</v>
      </c>
      <c r="B49" s="40">
        <v>0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6">
        <f t="shared" si="0"/>
        <v>0</v>
      </c>
    </row>
    <row r="50" spans="1:10" x14ac:dyDescent="0.25">
      <c r="A50" s="39" t="s">
        <v>55</v>
      </c>
      <c r="B50" s="40">
        <v>0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6">
        <f t="shared" si="0"/>
        <v>0</v>
      </c>
    </row>
    <row r="51" spans="1:10" x14ac:dyDescent="0.25">
      <c r="A51" s="39" t="s">
        <v>56</v>
      </c>
      <c r="B51" s="40">
        <v>0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6">
        <f t="shared" si="0"/>
        <v>0</v>
      </c>
    </row>
    <row r="52" spans="1:10" x14ac:dyDescent="0.25">
      <c r="A52" s="39" t="s">
        <v>57</v>
      </c>
      <c r="B52" s="40">
        <v>0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6">
        <f t="shared" si="0"/>
        <v>0</v>
      </c>
    </row>
    <row r="53" spans="1:10" x14ac:dyDescent="0.25">
      <c r="A53" s="39" t="s">
        <v>58</v>
      </c>
      <c r="B53" s="40">
        <v>0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6">
        <f t="shared" si="0"/>
        <v>0</v>
      </c>
    </row>
    <row r="54" spans="1:10" x14ac:dyDescent="0.25">
      <c r="A54" s="39" t="s">
        <v>59</v>
      </c>
      <c r="B54" s="40">
        <v>0</v>
      </c>
      <c r="C54" s="40">
        <v>0</v>
      </c>
      <c r="D54" s="40">
        <v>4</v>
      </c>
      <c r="E54" s="40">
        <v>0</v>
      </c>
      <c r="F54" s="40">
        <v>0</v>
      </c>
      <c r="G54" s="40">
        <v>2</v>
      </c>
      <c r="H54" s="40">
        <v>2</v>
      </c>
      <c r="I54" s="40">
        <v>0</v>
      </c>
      <c r="J54" s="46">
        <f t="shared" si="0"/>
        <v>8</v>
      </c>
    </row>
    <row r="55" spans="1:10" x14ac:dyDescent="0.25">
      <c r="A55" s="39" t="s">
        <v>60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6">
        <f t="shared" si="0"/>
        <v>0</v>
      </c>
    </row>
    <row r="56" spans="1:10" x14ac:dyDescent="0.25">
      <c r="A56" s="39" t="s">
        <v>61</v>
      </c>
      <c r="B56" s="40">
        <v>0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6">
        <f t="shared" si="0"/>
        <v>0</v>
      </c>
    </row>
    <row r="57" spans="1:10" x14ac:dyDescent="0.25">
      <c r="A57" s="39" t="s">
        <v>62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6">
        <f t="shared" si="0"/>
        <v>0</v>
      </c>
    </row>
    <row r="58" spans="1:10" x14ac:dyDescent="0.25">
      <c r="A58" s="39" t="s">
        <v>63</v>
      </c>
      <c r="B58" s="40">
        <v>0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6">
        <f t="shared" si="0"/>
        <v>0</v>
      </c>
    </row>
    <row r="59" spans="1:10" x14ac:dyDescent="0.25">
      <c r="A59" s="39" t="s">
        <v>64</v>
      </c>
      <c r="B59" s="40">
        <v>0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6">
        <f t="shared" si="0"/>
        <v>0</v>
      </c>
    </row>
    <row r="60" spans="1:10" x14ac:dyDescent="0.25">
      <c r="A60" s="39" t="s">
        <v>65</v>
      </c>
      <c r="B60" s="40">
        <v>0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6">
        <f t="shared" si="0"/>
        <v>0</v>
      </c>
    </row>
    <row r="61" spans="1:10" x14ac:dyDescent="0.25">
      <c r="A61" s="39" t="s">
        <v>66</v>
      </c>
      <c r="B61" s="40">
        <v>0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6">
        <f t="shared" si="0"/>
        <v>0</v>
      </c>
    </row>
    <row r="62" spans="1:10" x14ac:dyDescent="0.25">
      <c r="A62" s="39" t="s">
        <v>67</v>
      </c>
      <c r="B62" s="40">
        <v>0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6">
        <f t="shared" si="0"/>
        <v>0</v>
      </c>
    </row>
    <row r="63" spans="1:10" x14ac:dyDescent="0.25">
      <c r="A63" s="39" t="s">
        <v>68</v>
      </c>
      <c r="B63" s="40">
        <v>0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6">
        <f t="shared" si="0"/>
        <v>0</v>
      </c>
    </row>
    <row r="64" spans="1:10" x14ac:dyDescent="0.25">
      <c r="A64" s="39" t="s">
        <v>69</v>
      </c>
      <c r="B64" s="40">
        <v>0</v>
      </c>
      <c r="C64" s="40">
        <v>0</v>
      </c>
      <c r="D64" s="40">
        <v>0</v>
      </c>
      <c r="E64" s="40">
        <v>0</v>
      </c>
      <c r="F64" s="40">
        <v>0</v>
      </c>
      <c r="G64" s="40">
        <v>3</v>
      </c>
      <c r="H64" s="40">
        <v>0</v>
      </c>
      <c r="I64" s="40">
        <v>0</v>
      </c>
      <c r="J64" s="46">
        <f t="shared" si="0"/>
        <v>3</v>
      </c>
    </row>
    <row r="65" spans="1:10" x14ac:dyDescent="0.25">
      <c r="A65" s="39" t="s">
        <v>70</v>
      </c>
      <c r="B65" s="40">
        <v>0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6">
        <f t="shared" si="0"/>
        <v>0</v>
      </c>
    </row>
    <row r="66" spans="1:10" x14ac:dyDescent="0.25">
      <c r="A66" s="39" t="s">
        <v>71</v>
      </c>
      <c r="B66" s="40">
        <v>0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6">
        <f t="shared" si="0"/>
        <v>0</v>
      </c>
    </row>
    <row r="67" spans="1:10" x14ac:dyDescent="0.25">
      <c r="A67" s="41" t="s">
        <v>6</v>
      </c>
      <c r="B67" s="42">
        <f>SUM(B3:B66)</f>
        <v>0</v>
      </c>
      <c r="C67" s="42">
        <f t="shared" ref="C67:I67" si="1">SUM(C3:C66)</f>
        <v>0</v>
      </c>
      <c r="D67" s="42">
        <f t="shared" si="1"/>
        <v>25</v>
      </c>
      <c r="E67" s="42">
        <f t="shared" si="1"/>
        <v>0</v>
      </c>
      <c r="F67" s="42">
        <f t="shared" si="1"/>
        <v>0</v>
      </c>
      <c r="G67" s="42">
        <f t="shared" si="1"/>
        <v>19</v>
      </c>
      <c r="H67" s="42">
        <f t="shared" si="1"/>
        <v>23</v>
      </c>
      <c r="I67" s="48">
        <f t="shared" si="1"/>
        <v>0</v>
      </c>
      <c r="J67" s="47">
        <f>SUM(J3:J66)</f>
        <v>67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Hannah Gonzalez</cp:lastModifiedBy>
  <dcterms:created xsi:type="dcterms:W3CDTF">2020-05-18T14:29:23Z</dcterms:created>
  <dcterms:modified xsi:type="dcterms:W3CDTF">2021-10-25T17:09:38Z</dcterms:modified>
</cp:coreProperties>
</file>