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938585B1-11FA-48E4-954A-01C49CC1ACF0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12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J10" i="5" s="1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J26" i="5" s="1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G12" i="5" l="1"/>
  <c r="F21" i="5"/>
  <c r="G3" i="5"/>
  <c r="J14" i="5"/>
  <c r="J28" i="5"/>
  <c r="D21" i="5"/>
  <c r="C21" i="5"/>
  <c r="C30" i="5" s="1"/>
  <c r="J20" i="5"/>
  <c r="J17" i="5"/>
  <c r="J16" i="5"/>
  <c r="C12" i="5"/>
  <c r="J11" i="5"/>
  <c r="J7" i="5"/>
  <c r="J4" i="5"/>
  <c r="E21" i="5"/>
  <c r="E12" i="5"/>
  <c r="J23" i="5"/>
  <c r="E3" i="5"/>
  <c r="J25" i="5"/>
  <c r="B21" i="5"/>
  <c r="J18" i="5"/>
  <c r="B12" i="5"/>
  <c r="J12" i="5" s="1"/>
  <c r="J8" i="5"/>
  <c r="J5" i="5"/>
  <c r="C3" i="5"/>
  <c r="H3" i="5"/>
  <c r="F12" i="5"/>
  <c r="F3" i="5"/>
  <c r="J19" i="5"/>
  <c r="D12" i="5"/>
  <c r="I21" i="5"/>
  <c r="I12" i="5"/>
  <c r="J9" i="5"/>
  <c r="B3" i="5"/>
  <c r="J27" i="5"/>
  <c r="J29" i="5"/>
  <c r="G21" i="5"/>
  <c r="G30" i="5" s="1"/>
  <c r="H21" i="5"/>
  <c r="H30" i="5" s="1"/>
  <c r="B30" i="5"/>
  <c r="J21" i="5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7" i="8"/>
  <c r="I21" i="6"/>
  <c r="I3" i="6"/>
  <c r="H12" i="6"/>
  <c r="H3" i="6"/>
  <c r="G12" i="6"/>
  <c r="F21" i="6"/>
  <c r="D12" i="6"/>
  <c r="J29" i="6"/>
  <c r="J27" i="6"/>
  <c r="J26" i="6"/>
  <c r="G21" i="6"/>
  <c r="E30" i="5" l="1"/>
  <c r="F30" i="5"/>
  <c r="I30" i="5"/>
  <c r="J3" i="5"/>
  <c r="J30" i="5" s="1"/>
  <c r="J28" i="6"/>
  <c r="C3" i="6"/>
  <c r="F3" i="6"/>
  <c r="E12" i="6"/>
  <c r="D21" i="6"/>
  <c r="G3" i="6"/>
  <c r="G30" i="6" s="1"/>
  <c r="F12" i="6"/>
  <c r="E21" i="6"/>
  <c r="E3" i="6"/>
  <c r="J4" i="6"/>
  <c r="J5" i="6"/>
  <c r="J6" i="6"/>
  <c r="B3" i="6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B30" i="6"/>
  <c r="Z22" i="4"/>
  <c r="Z5" i="4"/>
  <c r="Z6" i="4"/>
  <c r="Z7" i="4"/>
  <c r="Z8" i="4"/>
  <c r="Z9" i="4"/>
  <c r="Z10" i="4"/>
  <c r="Z11" i="4"/>
  <c r="Z12" i="4"/>
  <c r="Z17" i="4"/>
  <c r="Z18" i="4"/>
  <c r="Z19" i="4"/>
  <c r="Z23" i="4"/>
  <c r="Z29" i="4"/>
  <c r="Z30" i="4"/>
  <c r="Z4" i="4"/>
  <c r="Z13" i="4"/>
  <c r="Z14" i="4"/>
  <c r="Z15" i="4"/>
  <c r="Z16" i="4"/>
  <c r="Z20" i="4"/>
  <c r="Z21" i="4"/>
  <c r="Z24" i="4"/>
  <c r="Z25" i="4"/>
  <c r="Z26" i="4"/>
  <c r="Z27" i="4"/>
  <c r="Z28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4" i="2"/>
  <c r="J3" i="2"/>
  <c r="J2" i="2"/>
  <c r="F30" i="6" l="1"/>
  <c r="J67" i="3"/>
  <c r="J21" i="6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Z31" i="4" l="1"/>
  <c r="P31" i="4"/>
  <c r="O31" i="4" l="1"/>
</calcChain>
</file>

<file path=xl/sharedStrings.xml><?xml version="1.0" encoding="utf-8"?>
<sst xmlns="http://schemas.openxmlformats.org/spreadsheetml/2006/main" count="307" uniqueCount="107">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</sst>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0" borderId="2" xfId="0" applyNumberFormat="1" applyFont="1" applyFill="1" applyBorder="1"/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4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/>
    </xf>
    <xf numFmtId="3" fontId="4" fillId="6" borderId="2" xfId="0" applyNumberFormat="1" applyFont="1" applyFill="1" applyBorder="1" applyAlignment="1">
      <alignment horizontal="left"/>
    </xf>
    <xf numFmtId="3" fontId="4" fillId="6" borderId="10" xfId="0" applyNumberFormat="1" applyFont="1" applyFill="1" applyBorder="1"/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0" borderId="36" xfId="0" applyNumberFormat="1" applyFont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NumberFormat="1" applyFont="1" applyBorder="1"/>
    <xf numFmtId="0" fontId="3" fillId="0" borderId="43" xfId="0" applyFont="1" applyBorder="1" applyAlignment="1">
      <alignment horizontal="lef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28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3" fontId="4" fillId="6" borderId="10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11394</v>
      </c>
      <c r="C2" s="20">
        <v>2826</v>
      </c>
      <c r="D2" s="20">
        <v>1122426</v>
      </c>
      <c r="E2" s="20">
        <v>8658</v>
      </c>
      <c r="F2" s="20">
        <v>41086</v>
      </c>
      <c r="G2" s="20">
        <v>1019863</v>
      </c>
      <c r="H2" s="20">
        <v>1529087</v>
      </c>
      <c r="I2" s="20">
        <v>2713</v>
      </c>
      <c r="J2" s="20">
        <f>SUM(B2:I2)</f>
        <v>3738053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1919</v>
      </c>
      <c r="C3" s="22">
        <v>83</v>
      </c>
      <c r="D3" s="22">
        <v>109991</v>
      </c>
      <c r="E3" s="22">
        <v>1872</v>
      </c>
      <c r="F3" s="22">
        <v>7577</v>
      </c>
      <c r="G3" s="22">
        <v>106418</v>
      </c>
      <c r="H3" s="22">
        <v>203999</v>
      </c>
      <c r="I3" s="22">
        <v>310</v>
      </c>
      <c r="J3" s="20">
        <f>SUM(B3:I3)</f>
        <v>432169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13313</v>
      </c>
      <c r="C4" s="24">
        <f t="shared" ref="C4:I4" si="0">SUM(C2:C3)</f>
        <v>2909</v>
      </c>
      <c r="D4" s="24">
        <f t="shared" si="0"/>
        <v>1232417</v>
      </c>
      <c r="E4" s="24">
        <f t="shared" si="0"/>
        <v>10530</v>
      </c>
      <c r="F4" s="24">
        <f t="shared" si="0"/>
        <v>48663</v>
      </c>
      <c r="G4" s="24">
        <f t="shared" si="0"/>
        <v>1126281</v>
      </c>
      <c r="H4" s="24">
        <f t="shared" si="0"/>
        <v>1733086</v>
      </c>
      <c r="I4" s="24">
        <f t="shared" si="0"/>
        <v>3023</v>
      </c>
      <c r="J4" s="24">
        <f>SUM(J2:J3)</f>
        <v>4170222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6.88671875" style="4" bestFit="1" customWidth="1"/>
    <col min="3" max="3" width="9.109375" style="4" bestFit="1" customWidth="1"/>
    <col min="4" max="4" width="7.5546875" style="4" bestFit="1" customWidth="1"/>
    <col min="5" max="5" width="6.88671875" style="4" bestFit="1" customWidth="1"/>
    <col min="6" max="6" width="9.44140625" style="4" bestFit="1" customWidth="1"/>
    <col min="7" max="7" width="7.5546875" style="4" bestFit="1" customWidth="1"/>
    <col min="8" max="8" width="9.44140625" style="4" bestFit="1" customWidth="1"/>
    <col min="9" max="9" width="7" style="4" bestFit="1" customWidth="1"/>
    <col min="10" max="10" width="11.33203125" style="4" bestFit="1" customWidth="1"/>
    <col min="11" max="11" width="6.88671875" style="4" bestFit="1" customWidth="1"/>
    <col min="12" max="12" width="9.44140625" style="4" bestFit="1" customWidth="1"/>
    <col min="13" max="13" width="7" style="4" bestFit="1" customWidth="1"/>
    <col min="14" max="14" width="9.109375" style="4" bestFit="1" customWidth="1"/>
    <col min="15" max="15" width="6.88671875" style="4" bestFit="1" customWidth="1"/>
    <col min="16" max="16" width="11.33203125" style="4" bestFit="1" customWidth="1"/>
    <col min="17" max="16384" width="13.33203125" style="4"/>
  </cols>
  <sheetData>
    <row r="1" spans="1:16" x14ac:dyDescent="0.3">
      <c r="A1" s="54"/>
      <c r="B1" s="97" t="s">
        <v>89</v>
      </c>
      <c r="C1" s="98"/>
      <c r="D1" s="98"/>
      <c r="E1" s="98"/>
      <c r="F1" s="98"/>
      <c r="G1" s="98"/>
      <c r="H1" s="98"/>
      <c r="I1" s="99"/>
      <c r="J1" s="56"/>
    </row>
    <row r="2" spans="1:16" x14ac:dyDescent="0.3">
      <c r="A2" s="35" t="s">
        <v>7</v>
      </c>
      <c r="B2" s="49" t="s">
        <v>93</v>
      </c>
      <c r="C2" s="49" t="s">
        <v>94</v>
      </c>
      <c r="D2" s="49" t="s">
        <v>0</v>
      </c>
      <c r="E2" s="49" t="s">
        <v>95</v>
      </c>
      <c r="F2" s="49" t="s">
        <v>1</v>
      </c>
      <c r="G2" s="49" t="s">
        <v>2</v>
      </c>
      <c r="H2" s="49" t="s">
        <v>91</v>
      </c>
      <c r="I2" s="55" t="s">
        <v>96</v>
      </c>
      <c r="J2" s="57" t="s">
        <v>6</v>
      </c>
      <c r="K2"/>
      <c r="L2"/>
      <c r="M2"/>
      <c r="N2"/>
      <c r="O2"/>
      <c r="P2"/>
    </row>
    <row r="3" spans="1:16" x14ac:dyDescent="0.3">
      <c r="A3" s="38" t="s">
        <v>8</v>
      </c>
      <c r="B3" s="39">
        <v>230</v>
      </c>
      <c r="C3" s="39">
        <v>67</v>
      </c>
      <c r="D3" s="39">
        <v>42696</v>
      </c>
      <c r="E3" s="39">
        <v>152</v>
      </c>
      <c r="F3" s="39">
        <v>769</v>
      </c>
      <c r="G3" s="39">
        <v>22666</v>
      </c>
      <c r="H3" s="39">
        <v>36438</v>
      </c>
      <c r="I3" s="50">
        <v>74</v>
      </c>
      <c r="J3" s="52">
        <f>SUM(B3:I3)</f>
        <v>103092</v>
      </c>
      <c r="K3"/>
      <c r="L3"/>
      <c r="M3"/>
      <c r="N3"/>
      <c r="O3"/>
      <c r="P3"/>
    </row>
    <row r="4" spans="1:16" x14ac:dyDescent="0.3">
      <c r="A4" s="38" t="s">
        <v>9</v>
      </c>
      <c r="B4" s="39">
        <v>10</v>
      </c>
      <c r="C4" s="39">
        <v>1</v>
      </c>
      <c r="D4" s="39">
        <v>1375</v>
      </c>
      <c r="E4" s="39">
        <v>3</v>
      </c>
      <c r="F4" s="39">
        <v>9</v>
      </c>
      <c r="G4" s="39">
        <v>1038</v>
      </c>
      <c r="H4" s="39">
        <v>957</v>
      </c>
      <c r="I4" s="50">
        <v>0</v>
      </c>
      <c r="J4" s="52">
        <f t="shared" ref="J4:J66" si="0">SUM(B4:I4)</f>
        <v>3393</v>
      </c>
      <c r="K4"/>
      <c r="L4"/>
      <c r="M4"/>
      <c r="N4"/>
      <c r="O4"/>
      <c r="P4"/>
    </row>
    <row r="5" spans="1:16" x14ac:dyDescent="0.3">
      <c r="A5" s="38" t="s">
        <v>10</v>
      </c>
      <c r="B5" s="39">
        <v>271</v>
      </c>
      <c r="C5" s="39">
        <v>103</v>
      </c>
      <c r="D5" s="39">
        <v>73159</v>
      </c>
      <c r="E5" s="39">
        <v>251</v>
      </c>
      <c r="F5" s="39">
        <v>1305</v>
      </c>
      <c r="G5" s="39">
        <v>43260</v>
      </c>
      <c r="H5" s="39">
        <v>63994</v>
      </c>
      <c r="I5" s="50">
        <v>87</v>
      </c>
      <c r="J5" s="52">
        <f t="shared" si="0"/>
        <v>182430</v>
      </c>
      <c r="K5"/>
      <c r="L5"/>
      <c r="M5"/>
      <c r="N5"/>
      <c r="O5"/>
      <c r="P5"/>
    </row>
    <row r="6" spans="1:16" x14ac:dyDescent="0.3">
      <c r="A6" s="38" t="s">
        <v>11</v>
      </c>
      <c r="B6" s="39">
        <v>10</v>
      </c>
      <c r="C6" s="39">
        <v>0</v>
      </c>
      <c r="D6" s="39">
        <v>1127</v>
      </c>
      <c r="E6" s="39">
        <v>6</v>
      </c>
      <c r="F6" s="39">
        <v>21</v>
      </c>
      <c r="G6" s="39">
        <v>1660</v>
      </c>
      <c r="H6" s="39">
        <v>1357</v>
      </c>
      <c r="I6" s="50">
        <v>0</v>
      </c>
      <c r="J6" s="52">
        <f t="shared" si="0"/>
        <v>4181</v>
      </c>
      <c r="K6"/>
      <c r="L6"/>
      <c r="M6"/>
      <c r="N6"/>
      <c r="O6"/>
      <c r="P6"/>
    </row>
    <row r="7" spans="1:16" x14ac:dyDescent="0.3">
      <c r="A7" s="38" t="s">
        <v>12</v>
      </c>
      <c r="B7" s="39">
        <v>2</v>
      </c>
      <c r="C7" s="39">
        <v>0</v>
      </c>
      <c r="D7" s="39">
        <v>167</v>
      </c>
      <c r="E7" s="39">
        <v>2</v>
      </c>
      <c r="F7" s="39">
        <v>5</v>
      </c>
      <c r="G7" s="39">
        <v>552</v>
      </c>
      <c r="H7" s="39">
        <v>229</v>
      </c>
      <c r="I7" s="50">
        <v>0</v>
      </c>
      <c r="J7" s="52">
        <f t="shared" si="0"/>
        <v>957</v>
      </c>
      <c r="K7"/>
      <c r="L7"/>
      <c r="M7"/>
      <c r="N7"/>
      <c r="O7"/>
      <c r="P7"/>
    </row>
    <row r="8" spans="1:16" x14ac:dyDescent="0.3">
      <c r="A8" s="38" t="s">
        <v>13</v>
      </c>
      <c r="B8" s="39">
        <v>6</v>
      </c>
      <c r="C8" s="39">
        <v>1</v>
      </c>
      <c r="D8" s="39">
        <v>337</v>
      </c>
      <c r="E8" s="39">
        <v>2</v>
      </c>
      <c r="F8" s="39">
        <v>6</v>
      </c>
      <c r="G8" s="39">
        <v>472</v>
      </c>
      <c r="H8" s="39">
        <v>307</v>
      </c>
      <c r="I8" s="50">
        <v>1</v>
      </c>
      <c r="J8" s="52">
        <f t="shared" si="0"/>
        <v>1132</v>
      </c>
      <c r="K8"/>
      <c r="L8"/>
      <c r="M8"/>
      <c r="N8"/>
      <c r="O8"/>
      <c r="P8"/>
    </row>
    <row r="9" spans="1:16" x14ac:dyDescent="0.3">
      <c r="A9" s="38" t="s">
        <v>14</v>
      </c>
      <c r="B9" s="39">
        <v>70</v>
      </c>
      <c r="C9" s="39">
        <v>29</v>
      </c>
      <c r="D9" s="39">
        <v>64078</v>
      </c>
      <c r="E9" s="39">
        <v>238</v>
      </c>
      <c r="F9" s="39">
        <v>662</v>
      </c>
      <c r="G9" s="39">
        <v>13470</v>
      </c>
      <c r="H9" s="39">
        <v>43421</v>
      </c>
      <c r="I9" s="50">
        <v>21</v>
      </c>
      <c r="J9" s="52">
        <f t="shared" si="0"/>
        <v>121989</v>
      </c>
      <c r="K9"/>
      <c r="L9"/>
      <c r="M9"/>
      <c r="N9"/>
      <c r="O9"/>
      <c r="P9"/>
    </row>
    <row r="10" spans="1:16" x14ac:dyDescent="0.3">
      <c r="A10" s="38" t="s">
        <v>15</v>
      </c>
      <c r="B10" s="39">
        <v>23</v>
      </c>
      <c r="C10" s="39">
        <v>6</v>
      </c>
      <c r="D10" s="39">
        <v>9791</v>
      </c>
      <c r="E10" s="39">
        <v>29</v>
      </c>
      <c r="F10" s="39">
        <v>217</v>
      </c>
      <c r="G10" s="39">
        <v>5360</v>
      </c>
      <c r="H10" s="39">
        <v>10295</v>
      </c>
      <c r="I10" s="50">
        <v>1</v>
      </c>
      <c r="J10" s="52">
        <f t="shared" si="0"/>
        <v>25722</v>
      </c>
      <c r="K10"/>
      <c r="L10"/>
      <c r="M10"/>
      <c r="N10"/>
      <c r="O10"/>
      <c r="P10"/>
    </row>
    <row r="11" spans="1:16" x14ac:dyDescent="0.3">
      <c r="A11" s="38" t="s">
        <v>16</v>
      </c>
      <c r="B11" s="39">
        <v>13</v>
      </c>
      <c r="C11" s="39">
        <v>1</v>
      </c>
      <c r="D11" s="39">
        <v>2595</v>
      </c>
      <c r="E11" s="39">
        <v>7</v>
      </c>
      <c r="F11" s="39">
        <v>45</v>
      </c>
      <c r="G11" s="39">
        <v>2148</v>
      </c>
      <c r="H11" s="39">
        <v>2823</v>
      </c>
      <c r="I11" s="50">
        <v>1</v>
      </c>
      <c r="J11" s="52">
        <f t="shared" si="0"/>
        <v>7633</v>
      </c>
      <c r="K11"/>
      <c r="L11"/>
      <c r="M11"/>
      <c r="N11"/>
      <c r="O11"/>
      <c r="P11"/>
    </row>
    <row r="12" spans="1:16" x14ac:dyDescent="0.3">
      <c r="A12" s="38" t="s">
        <v>17</v>
      </c>
      <c r="B12" s="39">
        <v>1</v>
      </c>
      <c r="C12" s="39">
        <v>0</v>
      </c>
      <c r="D12" s="39">
        <v>48</v>
      </c>
      <c r="E12" s="39">
        <v>0</v>
      </c>
      <c r="F12" s="39">
        <v>0</v>
      </c>
      <c r="G12" s="39">
        <v>360</v>
      </c>
      <c r="H12" s="39">
        <v>101</v>
      </c>
      <c r="I12" s="50">
        <v>0</v>
      </c>
      <c r="J12" s="52">
        <f t="shared" si="0"/>
        <v>510</v>
      </c>
      <c r="K12"/>
      <c r="L12"/>
      <c r="M12"/>
      <c r="N12"/>
      <c r="O12"/>
      <c r="P12"/>
    </row>
    <row r="13" spans="1:16" x14ac:dyDescent="0.3">
      <c r="A13" s="38" t="s">
        <v>18</v>
      </c>
      <c r="B13" s="39">
        <v>0</v>
      </c>
      <c r="C13" s="39">
        <v>0</v>
      </c>
      <c r="D13" s="39">
        <v>1097</v>
      </c>
      <c r="E13" s="39">
        <v>8</v>
      </c>
      <c r="F13" s="39">
        <v>28</v>
      </c>
      <c r="G13" s="39">
        <v>721</v>
      </c>
      <c r="H13" s="39">
        <v>1113</v>
      </c>
      <c r="I13" s="50">
        <v>1</v>
      </c>
      <c r="J13" s="52">
        <f t="shared" si="0"/>
        <v>2968</v>
      </c>
      <c r="K13"/>
      <c r="L13"/>
      <c r="M13"/>
      <c r="N13"/>
      <c r="O13"/>
      <c r="P13"/>
    </row>
    <row r="14" spans="1:16" x14ac:dyDescent="0.3">
      <c r="A14" s="38" t="s">
        <v>19</v>
      </c>
      <c r="B14" s="39">
        <v>5</v>
      </c>
      <c r="C14" s="39">
        <v>0</v>
      </c>
      <c r="D14" s="39">
        <v>1009</v>
      </c>
      <c r="E14" s="39">
        <v>0</v>
      </c>
      <c r="F14" s="39">
        <v>7</v>
      </c>
      <c r="G14" s="39">
        <v>512</v>
      </c>
      <c r="H14" s="39">
        <v>267</v>
      </c>
      <c r="I14" s="50">
        <v>0</v>
      </c>
      <c r="J14" s="52">
        <f t="shared" si="0"/>
        <v>1800</v>
      </c>
      <c r="K14"/>
      <c r="L14"/>
      <c r="M14"/>
      <c r="N14"/>
      <c r="O14"/>
      <c r="P14"/>
    </row>
    <row r="15" spans="1:16" x14ac:dyDescent="0.3">
      <c r="A15" s="38" t="s">
        <v>20</v>
      </c>
      <c r="B15" s="39">
        <v>6</v>
      </c>
      <c r="C15" s="39">
        <v>0</v>
      </c>
      <c r="D15" s="39">
        <v>738</v>
      </c>
      <c r="E15" s="39">
        <v>4</v>
      </c>
      <c r="F15" s="39">
        <v>10</v>
      </c>
      <c r="G15" s="39">
        <v>159</v>
      </c>
      <c r="H15" s="39">
        <v>253</v>
      </c>
      <c r="I15" s="50">
        <v>0</v>
      </c>
      <c r="J15" s="52">
        <f t="shared" si="0"/>
        <v>1170</v>
      </c>
      <c r="K15"/>
      <c r="L15"/>
      <c r="M15"/>
      <c r="N15"/>
      <c r="O15"/>
      <c r="P15"/>
    </row>
    <row r="16" spans="1:16" x14ac:dyDescent="0.3">
      <c r="A16" s="38" t="s">
        <v>21</v>
      </c>
      <c r="B16" s="39">
        <v>1</v>
      </c>
      <c r="C16" s="39">
        <v>0</v>
      </c>
      <c r="D16" s="39">
        <v>134</v>
      </c>
      <c r="E16" s="39">
        <v>4</v>
      </c>
      <c r="F16" s="39">
        <v>3</v>
      </c>
      <c r="G16" s="39">
        <v>299</v>
      </c>
      <c r="H16" s="39">
        <v>107</v>
      </c>
      <c r="I16" s="50">
        <v>1</v>
      </c>
      <c r="J16" s="52">
        <f t="shared" si="0"/>
        <v>549</v>
      </c>
      <c r="K16"/>
      <c r="L16"/>
      <c r="M16"/>
      <c r="N16"/>
      <c r="O16"/>
      <c r="P16"/>
    </row>
    <row r="17" spans="1:16" x14ac:dyDescent="0.3">
      <c r="A17" s="38" t="s">
        <v>22</v>
      </c>
      <c r="B17" s="39">
        <v>1</v>
      </c>
      <c r="C17" s="39">
        <v>0</v>
      </c>
      <c r="D17" s="39">
        <v>326</v>
      </c>
      <c r="E17" s="39">
        <v>2</v>
      </c>
      <c r="F17" s="39">
        <v>4</v>
      </c>
      <c r="G17" s="39">
        <v>863</v>
      </c>
      <c r="H17" s="39">
        <v>474</v>
      </c>
      <c r="I17" s="50">
        <v>0</v>
      </c>
      <c r="J17" s="52">
        <f t="shared" si="0"/>
        <v>1670</v>
      </c>
      <c r="K17"/>
      <c r="L17"/>
      <c r="M17"/>
      <c r="N17"/>
      <c r="O17"/>
      <c r="P17"/>
    </row>
    <row r="18" spans="1:16" x14ac:dyDescent="0.3">
      <c r="A18" s="38" t="s">
        <v>23</v>
      </c>
      <c r="B18" s="39">
        <v>40</v>
      </c>
      <c r="C18" s="39">
        <v>2</v>
      </c>
      <c r="D18" s="39">
        <v>2066</v>
      </c>
      <c r="E18" s="39">
        <v>22</v>
      </c>
      <c r="F18" s="39">
        <v>70</v>
      </c>
      <c r="G18" s="39">
        <v>4309</v>
      </c>
      <c r="H18" s="39">
        <v>3097</v>
      </c>
      <c r="I18" s="50">
        <v>2</v>
      </c>
      <c r="J18" s="52">
        <f t="shared" si="0"/>
        <v>9608</v>
      </c>
      <c r="K18"/>
      <c r="L18"/>
      <c r="M18"/>
      <c r="N18"/>
      <c r="O18"/>
      <c r="P18"/>
    </row>
    <row r="19" spans="1:16" x14ac:dyDescent="0.3">
      <c r="A19" s="38" t="s">
        <v>24</v>
      </c>
      <c r="B19" s="39">
        <v>244</v>
      </c>
      <c r="C19" s="39">
        <v>94</v>
      </c>
      <c r="D19" s="39">
        <v>105469</v>
      </c>
      <c r="E19" s="39">
        <v>340</v>
      </c>
      <c r="F19" s="39">
        <v>1127</v>
      </c>
      <c r="G19" s="39">
        <v>17449</v>
      </c>
      <c r="H19" s="39">
        <v>61469</v>
      </c>
      <c r="I19" s="50">
        <v>89</v>
      </c>
      <c r="J19" s="52">
        <f t="shared" si="0"/>
        <v>186281</v>
      </c>
      <c r="K19"/>
      <c r="L19"/>
      <c r="M19"/>
      <c r="N19"/>
      <c r="O19"/>
      <c r="P19"/>
    </row>
    <row r="20" spans="1:16" x14ac:dyDescent="0.3">
      <c r="A20" s="38" t="s">
        <v>25</v>
      </c>
      <c r="B20" s="39">
        <v>2</v>
      </c>
      <c r="C20" s="39">
        <v>0</v>
      </c>
      <c r="D20" s="39">
        <v>114</v>
      </c>
      <c r="E20" s="39">
        <v>0</v>
      </c>
      <c r="F20" s="39">
        <v>1</v>
      </c>
      <c r="G20" s="39">
        <v>304</v>
      </c>
      <c r="H20" s="39">
        <v>203</v>
      </c>
      <c r="I20" s="50">
        <v>0</v>
      </c>
      <c r="J20" s="52">
        <f t="shared" si="0"/>
        <v>624</v>
      </c>
      <c r="K20"/>
      <c r="L20"/>
      <c r="M20"/>
      <c r="N20"/>
      <c r="O20"/>
      <c r="P20"/>
    </row>
    <row r="21" spans="1:16" x14ac:dyDescent="0.3">
      <c r="A21" s="38" t="s">
        <v>26</v>
      </c>
      <c r="B21" s="39">
        <v>134</v>
      </c>
      <c r="C21" s="39">
        <v>28</v>
      </c>
      <c r="D21" s="39">
        <v>31535</v>
      </c>
      <c r="E21" s="39">
        <v>114</v>
      </c>
      <c r="F21" s="39">
        <v>932</v>
      </c>
      <c r="G21" s="39">
        <v>44113</v>
      </c>
      <c r="H21" s="39">
        <v>43671</v>
      </c>
      <c r="I21" s="50">
        <v>22</v>
      </c>
      <c r="J21" s="52">
        <f t="shared" si="0"/>
        <v>120549</v>
      </c>
      <c r="K21"/>
      <c r="L21"/>
      <c r="M21"/>
      <c r="N21"/>
      <c r="O21"/>
      <c r="P21"/>
    </row>
    <row r="22" spans="1:16" x14ac:dyDescent="0.3">
      <c r="A22" s="38" t="s">
        <v>27</v>
      </c>
      <c r="B22" s="39">
        <v>14</v>
      </c>
      <c r="C22" s="39">
        <v>2</v>
      </c>
      <c r="D22" s="39">
        <v>4924</v>
      </c>
      <c r="E22" s="39">
        <v>35</v>
      </c>
      <c r="F22" s="39">
        <v>109</v>
      </c>
      <c r="G22" s="39">
        <v>2769</v>
      </c>
      <c r="H22" s="39">
        <v>5565</v>
      </c>
      <c r="I22" s="50">
        <v>2</v>
      </c>
      <c r="J22" s="52">
        <f t="shared" si="0"/>
        <v>13420</v>
      </c>
      <c r="K22"/>
      <c r="L22"/>
      <c r="M22"/>
      <c r="N22"/>
      <c r="O22"/>
      <c r="P22"/>
    </row>
    <row r="23" spans="1:16" x14ac:dyDescent="0.3">
      <c r="A23" s="38" t="s">
        <v>28</v>
      </c>
      <c r="B23" s="39">
        <v>387</v>
      </c>
      <c r="C23" s="39">
        <v>53</v>
      </c>
      <c r="D23" s="39">
        <v>48745</v>
      </c>
      <c r="E23" s="39">
        <v>285</v>
      </c>
      <c r="F23" s="39">
        <v>1815</v>
      </c>
      <c r="G23" s="39">
        <v>69048</v>
      </c>
      <c r="H23" s="39">
        <v>64011</v>
      </c>
      <c r="I23" s="50">
        <v>70</v>
      </c>
      <c r="J23" s="52">
        <f t="shared" si="0"/>
        <v>184414</v>
      </c>
      <c r="K23"/>
      <c r="L23"/>
      <c r="M23"/>
      <c r="N23"/>
      <c r="O23"/>
      <c r="P23"/>
    </row>
    <row r="24" spans="1:16" x14ac:dyDescent="0.3">
      <c r="A24" s="38" t="s">
        <v>29</v>
      </c>
      <c r="B24" s="39">
        <v>14</v>
      </c>
      <c r="C24" s="39">
        <v>0</v>
      </c>
      <c r="D24" s="39">
        <v>1126</v>
      </c>
      <c r="E24" s="39">
        <v>7</v>
      </c>
      <c r="F24" s="39">
        <v>59</v>
      </c>
      <c r="G24" s="39">
        <v>3781</v>
      </c>
      <c r="H24" s="39">
        <v>2289</v>
      </c>
      <c r="I24" s="50">
        <v>3</v>
      </c>
      <c r="J24" s="52">
        <f t="shared" si="0"/>
        <v>7279</v>
      </c>
      <c r="K24"/>
      <c r="L24"/>
      <c r="M24"/>
      <c r="N24"/>
      <c r="O24"/>
      <c r="P24"/>
    </row>
    <row r="25" spans="1:16" x14ac:dyDescent="0.3">
      <c r="A25" s="38" t="s">
        <v>30</v>
      </c>
      <c r="B25" s="39">
        <v>29</v>
      </c>
      <c r="C25" s="39">
        <v>3</v>
      </c>
      <c r="D25" s="39">
        <v>2410</v>
      </c>
      <c r="E25" s="39">
        <v>16</v>
      </c>
      <c r="F25" s="39">
        <v>80</v>
      </c>
      <c r="G25" s="39">
        <v>4896</v>
      </c>
      <c r="H25" s="39">
        <v>3379</v>
      </c>
      <c r="I25" s="50">
        <v>2</v>
      </c>
      <c r="J25" s="52">
        <f t="shared" si="0"/>
        <v>10815</v>
      </c>
      <c r="K25"/>
      <c r="L25"/>
      <c r="M25"/>
      <c r="N25"/>
      <c r="O25"/>
      <c r="P25"/>
    </row>
    <row r="26" spans="1:16" x14ac:dyDescent="0.3">
      <c r="A26" s="38" t="s">
        <v>31</v>
      </c>
      <c r="B26" s="39">
        <v>42</v>
      </c>
      <c r="C26" s="39">
        <v>3</v>
      </c>
      <c r="D26" s="39">
        <v>5020</v>
      </c>
      <c r="E26" s="39">
        <v>34</v>
      </c>
      <c r="F26" s="39">
        <v>101</v>
      </c>
      <c r="G26" s="39">
        <v>4543</v>
      </c>
      <c r="H26" s="39">
        <v>6119</v>
      </c>
      <c r="I26" s="50">
        <v>6</v>
      </c>
      <c r="J26" s="52">
        <f t="shared" si="0"/>
        <v>15868</v>
      </c>
      <c r="K26"/>
      <c r="L26"/>
      <c r="M26"/>
      <c r="N26"/>
      <c r="O26"/>
      <c r="P26"/>
    </row>
    <row r="27" spans="1:16" x14ac:dyDescent="0.3">
      <c r="A27" s="38" t="s">
        <v>32</v>
      </c>
      <c r="B27" s="39">
        <v>0</v>
      </c>
      <c r="C27" s="39">
        <v>0</v>
      </c>
      <c r="D27" s="39">
        <v>564</v>
      </c>
      <c r="E27" s="39">
        <v>4</v>
      </c>
      <c r="F27" s="39">
        <v>14</v>
      </c>
      <c r="G27" s="39">
        <v>324</v>
      </c>
      <c r="H27" s="39">
        <v>635</v>
      </c>
      <c r="I27" s="50">
        <v>1</v>
      </c>
      <c r="J27" s="52">
        <f t="shared" si="0"/>
        <v>1542</v>
      </c>
      <c r="K27"/>
      <c r="L27"/>
      <c r="M27"/>
      <c r="N27"/>
      <c r="O27"/>
      <c r="P27"/>
    </row>
    <row r="28" spans="1:16" x14ac:dyDescent="0.3">
      <c r="A28" s="38" t="s">
        <v>33</v>
      </c>
      <c r="B28" s="39">
        <v>8</v>
      </c>
      <c r="C28" s="39">
        <v>0</v>
      </c>
      <c r="D28" s="39">
        <v>1123</v>
      </c>
      <c r="E28" s="39">
        <v>11</v>
      </c>
      <c r="F28" s="39">
        <v>31</v>
      </c>
      <c r="G28" s="39">
        <v>1289</v>
      </c>
      <c r="H28" s="39">
        <v>1348</v>
      </c>
      <c r="I28" s="50">
        <v>0</v>
      </c>
      <c r="J28" s="52">
        <f t="shared" si="0"/>
        <v>3810</v>
      </c>
      <c r="K28"/>
      <c r="L28"/>
      <c r="M28"/>
      <c r="N28"/>
      <c r="O28"/>
      <c r="P28"/>
    </row>
    <row r="29" spans="1:16" x14ac:dyDescent="0.3">
      <c r="A29" s="38" t="s">
        <v>34</v>
      </c>
      <c r="B29" s="39">
        <v>5</v>
      </c>
      <c r="C29" s="39">
        <v>2</v>
      </c>
      <c r="D29" s="39">
        <v>1849</v>
      </c>
      <c r="E29" s="39">
        <v>16</v>
      </c>
      <c r="F29" s="39">
        <v>30</v>
      </c>
      <c r="G29" s="39">
        <v>851</v>
      </c>
      <c r="H29" s="39">
        <v>1677</v>
      </c>
      <c r="I29" s="50">
        <v>4</v>
      </c>
      <c r="J29" s="52">
        <f t="shared" si="0"/>
        <v>4434</v>
      </c>
      <c r="K29"/>
      <c r="L29"/>
      <c r="M29"/>
      <c r="N29"/>
      <c r="O29"/>
      <c r="P29"/>
    </row>
    <row r="30" spans="1:16" x14ac:dyDescent="0.3">
      <c r="A30" s="38" t="s">
        <v>35</v>
      </c>
      <c r="B30" s="39">
        <v>0</v>
      </c>
      <c r="C30" s="39">
        <v>0</v>
      </c>
      <c r="D30" s="39">
        <v>64</v>
      </c>
      <c r="E30" s="39">
        <v>0</v>
      </c>
      <c r="F30" s="39">
        <v>1</v>
      </c>
      <c r="G30" s="39">
        <v>183</v>
      </c>
      <c r="H30" s="39">
        <v>92</v>
      </c>
      <c r="I30" s="50">
        <v>0</v>
      </c>
      <c r="J30" s="52">
        <f t="shared" si="0"/>
        <v>340</v>
      </c>
      <c r="K30"/>
      <c r="L30"/>
      <c r="M30"/>
      <c r="N30"/>
      <c r="O30"/>
      <c r="P30"/>
    </row>
    <row r="31" spans="1:16" x14ac:dyDescent="0.3">
      <c r="A31" s="38" t="s">
        <v>36</v>
      </c>
      <c r="B31" s="39">
        <v>3</v>
      </c>
      <c r="C31" s="39">
        <v>2</v>
      </c>
      <c r="D31" s="39">
        <v>1059</v>
      </c>
      <c r="E31" s="39">
        <v>6</v>
      </c>
      <c r="F31" s="39">
        <v>18</v>
      </c>
      <c r="G31" s="39">
        <v>657</v>
      </c>
      <c r="H31" s="39">
        <v>757</v>
      </c>
      <c r="I31" s="50">
        <v>0</v>
      </c>
      <c r="J31" s="52">
        <f t="shared" si="0"/>
        <v>2502</v>
      </c>
      <c r="K31"/>
      <c r="L31"/>
      <c r="M31"/>
      <c r="N31"/>
      <c r="O31"/>
      <c r="P31"/>
    </row>
    <row r="32" spans="1:16" x14ac:dyDescent="0.3">
      <c r="A32" s="38" t="s">
        <v>37</v>
      </c>
      <c r="B32" s="39">
        <v>2</v>
      </c>
      <c r="C32" s="39">
        <v>0</v>
      </c>
      <c r="D32" s="39">
        <v>44</v>
      </c>
      <c r="E32" s="39">
        <v>0</v>
      </c>
      <c r="F32" s="39">
        <v>3</v>
      </c>
      <c r="G32" s="39">
        <v>268</v>
      </c>
      <c r="H32" s="39">
        <v>87</v>
      </c>
      <c r="I32" s="50">
        <v>0</v>
      </c>
      <c r="J32" s="52">
        <f t="shared" si="0"/>
        <v>404</v>
      </c>
      <c r="K32"/>
      <c r="L32"/>
      <c r="M32"/>
      <c r="N32"/>
      <c r="O32"/>
      <c r="P32"/>
    </row>
    <row r="33" spans="1:16" x14ac:dyDescent="0.3">
      <c r="A33" s="38" t="s">
        <v>38</v>
      </c>
      <c r="B33" s="39">
        <v>248</v>
      </c>
      <c r="C33" s="39">
        <v>59</v>
      </c>
      <c r="D33" s="39">
        <v>78218</v>
      </c>
      <c r="E33" s="39">
        <v>321</v>
      </c>
      <c r="F33" s="39">
        <v>1556</v>
      </c>
      <c r="G33" s="39">
        <v>50975</v>
      </c>
      <c r="H33" s="39">
        <v>79577</v>
      </c>
      <c r="I33" s="50">
        <v>71</v>
      </c>
      <c r="J33" s="52">
        <f t="shared" si="0"/>
        <v>211025</v>
      </c>
      <c r="K33"/>
      <c r="L33"/>
      <c r="M33"/>
      <c r="N33"/>
      <c r="O33"/>
      <c r="P33"/>
    </row>
    <row r="34" spans="1:16" x14ac:dyDescent="0.3">
      <c r="A34" s="38" t="s">
        <v>39</v>
      </c>
      <c r="B34" s="39">
        <v>1</v>
      </c>
      <c r="C34" s="39">
        <v>0</v>
      </c>
      <c r="D34" s="39">
        <v>44</v>
      </c>
      <c r="E34" s="39">
        <v>0</v>
      </c>
      <c r="F34" s="39">
        <v>2</v>
      </c>
      <c r="G34" s="39">
        <v>250</v>
      </c>
      <c r="H34" s="39">
        <v>87</v>
      </c>
      <c r="I34" s="50">
        <v>0</v>
      </c>
      <c r="J34" s="52">
        <f t="shared" si="0"/>
        <v>384</v>
      </c>
      <c r="K34"/>
      <c r="L34"/>
      <c r="M34"/>
      <c r="N34"/>
      <c r="O34"/>
      <c r="P34"/>
    </row>
    <row r="35" spans="1:16" x14ac:dyDescent="0.3">
      <c r="A35" s="38" t="s">
        <v>40</v>
      </c>
      <c r="B35" s="39">
        <v>2</v>
      </c>
      <c r="C35" s="39">
        <v>3</v>
      </c>
      <c r="D35" s="39">
        <v>197</v>
      </c>
      <c r="E35" s="39">
        <v>0</v>
      </c>
      <c r="F35" s="39">
        <v>9</v>
      </c>
      <c r="G35" s="39">
        <v>920</v>
      </c>
      <c r="H35" s="39">
        <v>394</v>
      </c>
      <c r="I35" s="50">
        <v>0</v>
      </c>
      <c r="J35" s="52">
        <f t="shared" si="0"/>
        <v>1525</v>
      </c>
      <c r="K35"/>
      <c r="L35"/>
      <c r="M35"/>
      <c r="N35"/>
      <c r="O35"/>
      <c r="P35"/>
    </row>
    <row r="36" spans="1:16" x14ac:dyDescent="0.3">
      <c r="A36" s="38" t="s">
        <v>41</v>
      </c>
      <c r="B36" s="39">
        <v>33</v>
      </c>
      <c r="C36" s="39">
        <v>5</v>
      </c>
      <c r="D36" s="39">
        <v>7546</v>
      </c>
      <c r="E36" s="39">
        <v>51</v>
      </c>
      <c r="F36" s="39">
        <v>143</v>
      </c>
      <c r="G36" s="39">
        <v>4497</v>
      </c>
      <c r="H36" s="39">
        <v>6429</v>
      </c>
      <c r="I36" s="50">
        <v>6</v>
      </c>
      <c r="J36" s="52">
        <f t="shared" si="0"/>
        <v>18710</v>
      </c>
      <c r="K36"/>
      <c r="L36"/>
      <c r="M36"/>
      <c r="N36"/>
      <c r="O36"/>
      <c r="P36"/>
    </row>
    <row r="37" spans="1:16" x14ac:dyDescent="0.3">
      <c r="A37" s="38" t="s">
        <v>42</v>
      </c>
      <c r="B37" s="39">
        <v>1</v>
      </c>
      <c r="C37" s="39">
        <v>1</v>
      </c>
      <c r="D37" s="39">
        <v>861</v>
      </c>
      <c r="E37" s="39">
        <v>9</v>
      </c>
      <c r="F37" s="39">
        <v>17</v>
      </c>
      <c r="G37" s="39">
        <v>297</v>
      </c>
      <c r="H37" s="39">
        <v>567</v>
      </c>
      <c r="I37" s="50">
        <v>2</v>
      </c>
      <c r="J37" s="52">
        <f t="shared" si="0"/>
        <v>1755</v>
      </c>
      <c r="K37"/>
      <c r="L37"/>
      <c r="M37"/>
      <c r="N37"/>
      <c r="O37"/>
      <c r="P37"/>
    </row>
    <row r="38" spans="1:16" x14ac:dyDescent="0.3">
      <c r="A38" s="38" t="s">
        <v>43</v>
      </c>
      <c r="B38" s="39">
        <v>145</v>
      </c>
      <c r="C38" s="39">
        <v>29</v>
      </c>
      <c r="D38" s="39">
        <v>40140</v>
      </c>
      <c r="E38" s="39">
        <v>234</v>
      </c>
      <c r="F38" s="39">
        <v>862</v>
      </c>
      <c r="G38" s="39">
        <v>27787</v>
      </c>
      <c r="H38" s="39">
        <v>41277</v>
      </c>
      <c r="I38" s="50">
        <v>39</v>
      </c>
      <c r="J38" s="52">
        <f t="shared" si="0"/>
        <v>110513</v>
      </c>
      <c r="K38"/>
      <c r="L38"/>
      <c r="M38"/>
      <c r="N38"/>
      <c r="O38"/>
      <c r="P38"/>
    </row>
    <row r="39" spans="1:16" x14ac:dyDescent="0.3">
      <c r="A39" s="38" t="s">
        <v>44</v>
      </c>
      <c r="B39" s="39">
        <v>9</v>
      </c>
      <c r="C39" s="39">
        <v>0</v>
      </c>
      <c r="D39" s="39">
        <v>1842</v>
      </c>
      <c r="E39" s="39">
        <v>7</v>
      </c>
      <c r="F39" s="39">
        <v>21</v>
      </c>
      <c r="G39" s="39">
        <v>1073</v>
      </c>
      <c r="H39" s="39">
        <v>1066</v>
      </c>
      <c r="I39" s="50">
        <v>2</v>
      </c>
      <c r="J39" s="52">
        <f t="shared" si="0"/>
        <v>4020</v>
      </c>
      <c r="K39"/>
      <c r="L39"/>
      <c r="M39"/>
      <c r="N39"/>
      <c r="O39"/>
      <c r="P39"/>
    </row>
    <row r="40" spans="1:16" x14ac:dyDescent="0.3">
      <c r="A40" s="38" t="s">
        <v>45</v>
      </c>
      <c r="B40" s="39">
        <v>1</v>
      </c>
      <c r="C40" s="39">
        <v>0</v>
      </c>
      <c r="D40" s="39">
        <v>155</v>
      </c>
      <c r="E40" s="39">
        <v>0</v>
      </c>
      <c r="F40" s="39">
        <v>11</v>
      </c>
      <c r="G40" s="39">
        <v>680</v>
      </c>
      <c r="H40" s="39">
        <v>228</v>
      </c>
      <c r="I40" s="50">
        <v>0</v>
      </c>
      <c r="J40" s="52">
        <f t="shared" si="0"/>
        <v>1075</v>
      </c>
      <c r="K40"/>
      <c r="L40"/>
      <c r="M40"/>
      <c r="N40"/>
      <c r="O40"/>
      <c r="P40"/>
    </row>
    <row r="41" spans="1:16" x14ac:dyDescent="0.3">
      <c r="A41" s="38" t="s">
        <v>46</v>
      </c>
      <c r="B41" s="39">
        <v>14</v>
      </c>
      <c r="C41" s="39">
        <v>3</v>
      </c>
      <c r="D41" s="39">
        <v>872</v>
      </c>
      <c r="E41" s="39">
        <v>3</v>
      </c>
      <c r="F41" s="39">
        <v>29</v>
      </c>
      <c r="G41" s="39">
        <v>2807</v>
      </c>
      <c r="H41" s="39">
        <v>1459</v>
      </c>
      <c r="I41" s="50">
        <v>3</v>
      </c>
      <c r="J41" s="52">
        <f t="shared" si="0"/>
        <v>5190</v>
      </c>
      <c r="K41"/>
      <c r="L41"/>
      <c r="M41"/>
      <c r="N41"/>
      <c r="O41"/>
      <c r="P41"/>
    </row>
    <row r="42" spans="1:16" x14ac:dyDescent="0.3">
      <c r="A42" s="38" t="s">
        <v>47</v>
      </c>
      <c r="B42" s="39">
        <v>104</v>
      </c>
      <c r="C42" s="39">
        <v>22</v>
      </c>
      <c r="D42" s="39">
        <v>10333</v>
      </c>
      <c r="E42" s="39">
        <v>60</v>
      </c>
      <c r="F42" s="39">
        <v>315</v>
      </c>
      <c r="G42" s="39">
        <v>16960</v>
      </c>
      <c r="H42" s="39">
        <v>14583</v>
      </c>
      <c r="I42" s="50">
        <v>8</v>
      </c>
      <c r="J42" s="52">
        <f t="shared" si="0"/>
        <v>42385</v>
      </c>
      <c r="K42"/>
      <c r="L42"/>
      <c r="M42"/>
      <c r="N42"/>
      <c r="O42"/>
      <c r="P42"/>
    </row>
    <row r="43" spans="1:16" x14ac:dyDescent="0.3">
      <c r="A43" s="38" t="s">
        <v>48</v>
      </c>
      <c r="B43" s="39">
        <v>1</v>
      </c>
      <c r="C43" s="39">
        <v>0</v>
      </c>
      <c r="D43" s="39">
        <v>119</v>
      </c>
      <c r="E43" s="39">
        <v>0</v>
      </c>
      <c r="F43" s="39">
        <v>0</v>
      </c>
      <c r="G43" s="39">
        <v>147</v>
      </c>
      <c r="H43" s="39">
        <v>78</v>
      </c>
      <c r="I43" s="50">
        <v>0</v>
      </c>
      <c r="J43" s="52">
        <f t="shared" si="0"/>
        <v>345</v>
      </c>
      <c r="K43"/>
      <c r="L43"/>
      <c r="M43"/>
      <c r="N43"/>
      <c r="O43"/>
      <c r="P43"/>
    </row>
    <row r="44" spans="1:16" x14ac:dyDescent="0.3">
      <c r="A44" s="38" t="s">
        <v>49</v>
      </c>
      <c r="B44" s="39">
        <v>6</v>
      </c>
      <c r="C44" s="39">
        <v>1</v>
      </c>
      <c r="D44" s="39">
        <v>284</v>
      </c>
      <c r="E44" s="39">
        <v>2</v>
      </c>
      <c r="F44" s="39">
        <v>15</v>
      </c>
      <c r="G44" s="39">
        <v>1243</v>
      </c>
      <c r="H44" s="39">
        <v>592</v>
      </c>
      <c r="I44" s="50">
        <v>0</v>
      </c>
      <c r="J44" s="52">
        <f t="shared" si="0"/>
        <v>2143</v>
      </c>
      <c r="K44"/>
      <c r="L44"/>
      <c r="M44"/>
      <c r="N44"/>
      <c r="O44"/>
      <c r="P44"/>
    </row>
    <row r="45" spans="1:16" x14ac:dyDescent="0.3">
      <c r="A45" s="38" t="s">
        <v>50</v>
      </c>
      <c r="B45" s="39">
        <v>23</v>
      </c>
      <c r="C45" s="39">
        <v>5</v>
      </c>
      <c r="D45" s="39">
        <v>2162</v>
      </c>
      <c r="E45" s="39">
        <v>22</v>
      </c>
      <c r="F45" s="39">
        <v>53</v>
      </c>
      <c r="G45" s="39">
        <v>3793</v>
      </c>
      <c r="H45" s="39">
        <v>2519</v>
      </c>
      <c r="I45" s="50">
        <v>5</v>
      </c>
      <c r="J45" s="52">
        <f t="shared" si="0"/>
        <v>8582</v>
      </c>
      <c r="K45"/>
      <c r="L45"/>
      <c r="M45"/>
      <c r="N45"/>
      <c r="O45"/>
      <c r="P45"/>
    </row>
    <row r="46" spans="1:16" x14ac:dyDescent="0.3">
      <c r="A46" s="38" t="s">
        <v>51</v>
      </c>
      <c r="B46" s="39">
        <v>26</v>
      </c>
      <c r="C46" s="39">
        <v>1</v>
      </c>
      <c r="D46" s="39">
        <v>2840</v>
      </c>
      <c r="E46" s="39">
        <v>18</v>
      </c>
      <c r="F46" s="39">
        <v>77</v>
      </c>
      <c r="G46" s="39">
        <v>5756</v>
      </c>
      <c r="H46" s="39">
        <v>4054</v>
      </c>
      <c r="I46" s="50">
        <v>6</v>
      </c>
      <c r="J46" s="52">
        <f t="shared" si="0"/>
        <v>12778</v>
      </c>
      <c r="K46"/>
      <c r="L46"/>
      <c r="M46"/>
      <c r="N46"/>
      <c r="O46"/>
      <c r="P46"/>
    </row>
    <row r="47" spans="1:16" x14ac:dyDescent="0.3">
      <c r="A47" s="38" t="s">
        <v>52</v>
      </c>
      <c r="B47" s="39">
        <v>19</v>
      </c>
      <c r="C47" s="39">
        <v>6</v>
      </c>
      <c r="D47" s="39">
        <v>1215</v>
      </c>
      <c r="E47" s="39">
        <v>4</v>
      </c>
      <c r="F47" s="39">
        <v>32</v>
      </c>
      <c r="G47" s="39">
        <v>2752</v>
      </c>
      <c r="H47" s="39">
        <v>1788</v>
      </c>
      <c r="I47" s="50">
        <v>2</v>
      </c>
      <c r="J47" s="52">
        <f t="shared" si="0"/>
        <v>5818</v>
      </c>
      <c r="K47"/>
      <c r="L47"/>
      <c r="M47"/>
      <c r="N47"/>
      <c r="O47"/>
      <c r="P47"/>
    </row>
    <row r="48" spans="1:16" x14ac:dyDescent="0.3">
      <c r="A48" s="38" t="s">
        <v>53</v>
      </c>
      <c r="B48" s="39">
        <v>13</v>
      </c>
      <c r="C48" s="39">
        <v>6</v>
      </c>
      <c r="D48" s="39">
        <v>1507</v>
      </c>
      <c r="E48" s="39">
        <v>6</v>
      </c>
      <c r="F48" s="39">
        <v>22</v>
      </c>
      <c r="G48" s="39">
        <v>1756</v>
      </c>
      <c r="H48" s="39">
        <v>1127</v>
      </c>
      <c r="I48" s="50">
        <v>4</v>
      </c>
      <c r="J48" s="52">
        <f t="shared" si="0"/>
        <v>4441</v>
      </c>
      <c r="K48"/>
      <c r="L48"/>
      <c r="M48"/>
      <c r="N48"/>
      <c r="O48"/>
      <c r="P48"/>
    </row>
    <row r="49" spans="1:16" x14ac:dyDescent="0.3">
      <c r="A49" s="38" t="s">
        <v>54</v>
      </c>
      <c r="B49" s="39">
        <v>2</v>
      </c>
      <c r="C49" s="39">
        <v>1</v>
      </c>
      <c r="D49" s="39">
        <v>788</v>
      </c>
      <c r="E49" s="39">
        <v>5</v>
      </c>
      <c r="F49" s="39">
        <v>17</v>
      </c>
      <c r="G49" s="39">
        <v>591</v>
      </c>
      <c r="H49" s="39">
        <v>851</v>
      </c>
      <c r="I49" s="50">
        <v>0</v>
      </c>
      <c r="J49" s="52">
        <f t="shared" si="0"/>
        <v>2255</v>
      </c>
      <c r="K49"/>
      <c r="L49"/>
      <c r="M49"/>
      <c r="N49"/>
      <c r="O49"/>
      <c r="P49"/>
    </row>
    <row r="50" spans="1:16" x14ac:dyDescent="0.3">
      <c r="A50" s="38" t="s">
        <v>55</v>
      </c>
      <c r="B50" s="39">
        <v>11</v>
      </c>
      <c r="C50" s="39">
        <v>0</v>
      </c>
      <c r="D50" s="39">
        <v>1289</v>
      </c>
      <c r="E50" s="39">
        <v>17</v>
      </c>
      <c r="F50" s="39">
        <v>47</v>
      </c>
      <c r="G50" s="39">
        <v>1786</v>
      </c>
      <c r="H50" s="39">
        <v>1835</v>
      </c>
      <c r="I50" s="50">
        <v>3</v>
      </c>
      <c r="J50" s="52">
        <f t="shared" si="0"/>
        <v>4988</v>
      </c>
      <c r="K50"/>
      <c r="L50"/>
      <c r="M50"/>
      <c r="N50"/>
      <c r="O50"/>
      <c r="P50"/>
    </row>
    <row r="51" spans="1:16" x14ac:dyDescent="0.3">
      <c r="A51" s="38" t="s">
        <v>56</v>
      </c>
      <c r="B51" s="39">
        <v>0</v>
      </c>
      <c r="C51" s="39">
        <v>0</v>
      </c>
      <c r="D51" s="39">
        <v>136</v>
      </c>
      <c r="E51" s="39">
        <v>0</v>
      </c>
      <c r="F51" s="39">
        <v>5</v>
      </c>
      <c r="G51" s="39">
        <v>552</v>
      </c>
      <c r="H51" s="39">
        <v>258</v>
      </c>
      <c r="I51" s="50">
        <v>0</v>
      </c>
      <c r="J51" s="52">
        <f t="shared" si="0"/>
        <v>951</v>
      </c>
      <c r="K51"/>
      <c r="L51"/>
      <c r="M51"/>
      <c r="N51"/>
      <c r="O51"/>
      <c r="P51"/>
    </row>
    <row r="52" spans="1:16" x14ac:dyDescent="0.3">
      <c r="A52" s="38" t="s">
        <v>57</v>
      </c>
      <c r="B52" s="39">
        <v>7</v>
      </c>
      <c r="C52" s="39">
        <v>1</v>
      </c>
      <c r="D52" s="39">
        <v>2992</v>
      </c>
      <c r="E52" s="39">
        <v>15</v>
      </c>
      <c r="F52" s="39">
        <v>49</v>
      </c>
      <c r="G52" s="39">
        <v>747</v>
      </c>
      <c r="H52" s="39">
        <v>2639</v>
      </c>
      <c r="I52" s="50">
        <v>1</v>
      </c>
      <c r="J52" s="52">
        <f t="shared" si="0"/>
        <v>6451</v>
      </c>
      <c r="K52"/>
      <c r="L52"/>
      <c r="M52"/>
      <c r="N52"/>
      <c r="O52"/>
      <c r="P52"/>
    </row>
    <row r="53" spans="1:16" x14ac:dyDescent="0.3">
      <c r="A53" s="38" t="s">
        <v>58</v>
      </c>
      <c r="B53" s="39">
        <v>6</v>
      </c>
      <c r="C53" s="39">
        <v>1</v>
      </c>
      <c r="D53" s="39">
        <v>526</v>
      </c>
      <c r="E53" s="39">
        <v>1</v>
      </c>
      <c r="F53" s="39">
        <v>10</v>
      </c>
      <c r="G53" s="39">
        <v>1149</v>
      </c>
      <c r="H53" s="39">
        <v>574</v>
      </c>
      <c r="I53" s="50">
        <v>0</v>
      </c>
      <c r="J53" s="52">
        <f t="shared" si="0"/>
        <v>2267</v>
      </c>
      <c r="K53"/>
      <c r="L53"/>
      <c r="M53"/>
      <c r="N53"/>
      <c r="O53"/>
      <c r="P53"/>
    </row>
    <row r="54" spans="1:16" x14ac:dyDescent="0.3">
      <c r="A54" s="38" t="s">
        <v>59</v>
      </c>
      <c r="B54" s="39">
        <v>102</v>
      </c>
      <c r="C54" s="39">
        <v>24</v>
      </c>
      <c r="D54" s="39">
        <v>20028</v>
      </c>
      <c r="E54" s="39">
        <v>51</v>
      </c>
      <c r="F54" s="39">
        <v>245</v>
      </c>
      <c r="G54" s="39">
        <v>10693</v>
      </c>
      <c r="H54" s="39">
        <v>11709</v>
      </c>
      <c r="I54" s="50">
        <v>23</v>
      </c>
      <c r="J54" s="52">
        <f t="shared" si="0"/>
        <v>42875</v>
      </c>
      <c r="K54"/>
      <c r="L54"/>
      <c r="M54"/>
      <c r="N54"/>
      <c r="O54"/>
      <c r="P54"/>
    </row>
    <row r="55" spans="1:16" x14ac:dyDescent="0.3">
      <c r="A55" s="38" t="s">
        <v>60</v>
      </c>
      <c r="B55" s="39">
        <v>2</v>
      </c>
      <c r="C55" s="39">
        <v>0</v>
      </c>
      <c r="D55" s="39">
        <v>128</v>
      </c>
      <c r="E55" s="39">
        <v>2</v>
      </c>
      <c r="F55" s="39">
        <v>9</v>
      </c>
      <c r="G55" s="39">
        <v>1124</v>
      </c>
      <c r="H55" s="39">
        <v>380</v>
      </c>
      <c r="I55" s="50">
        <v>0</v>
      </c>
      <c r="J55" s="52">
        <f t="shared" si="0"/>
        <v>1645</v>
      </c>
      <c r="K55"/>
      <c r="L55"/>
      <c r="M55"/>
      <c r="N55"/>
      <c r="O55"/>
      <c r="P55"/>
    </row>
    <row r="56" spans="1:16" x14ac:dyDescent="0.3">
      <c r="A56" s="38" t="s">
        <v>61</v>
      </c>
      <c r="B56" s="39">
        <v>8</v>
      </c>
      <c r="C56" s="39">
        <v>3</v>
      </c>
      <c r="D56" s="39">
        <v>1036</v>
      </c>
      <c r="E56" s="39">
        <v>7</v>
      </c>
      <c r="F56" s="39">
        <v>12</v>
      </c>
      <c r="G56" s="39">
        <v>1280</v>
      </c>
      <c r="H56" s="39">
        <v>849</v>
      </c>
      <c r="I56" s="50">
        <v>3</v>
      </c>
      <c r="J56" s="52">
        <f t="shared" si="0"/>
        <v>3198</v>
      </c>
      <c r="K56"/>
      <c r="L56"/>
      <c r="M56"/>
      <c r="N56"/>
      <c r="O56"/>
      <c r="P56"/>
    </row>
    <row r="57" spans="1:16" x14ac:dyDescent="0.3">
      <c r="A57" s="38" t="s">
        <v>62</v>
      </c>
      <c r="B57" s="39">
        <v>10</v>
      </c>
      <c r="C57" s="39">
        <v>4</v>
      </c>
      <c r="D57" s="39">
        <v>3232</v>
      </c>
      <c r="E57" s="39">
        <v>27</v>
      </c>
      <c r="F57" s="39">
        <v>66</v>
      </c>
      <c r="G57" s="39">
        <v>1803</v>
      </c>
      <c r="H57" s="39">
        <v>3470</v>
      </c>
      <c r="I57" s="50">
        <v>2</v>
      </c>
      <c r="J57" s="52">
        <f t="shared" si="0"/>
        <v>8614</v>
      </c>
      <c r="K57"/>
      <c r="L57"/>
      <c r="M57"/>
      <c r="N57"/>
      <c r="O57"/>
      <c r="P57"/>
    </row>
    <row r="58" spans="1:16" x14ac:dyDescent="0.3">
      <c r="A58" s="38" t="s">
        <v>63</v>
      </c>
      <c r="B58" s="39">
        <v>2</v>
      </c>
      <c r="C58" s="39">
        <v>2</v>
      </c>
      <c r="D58" s="39">
        <v>776</v>
      </c>
      <c r="E58" s="39">
        <v>3</v>
      </c>
      <c r="F58" s="39">
        <v>12</v>
      </c>
      <c r="G58" s="39">
        <v>285</v>
      </c>
      <c r="H58" s="39">
        <v>411</v>
      </c>
      <c r="I58" s="50">
        <v>0</v>
      </c>
      <c r="J58" s="52">
        <f t="shared" si="0"/>
        <v>1491</v>
      </c>
      <c r="K58"/>
      <c r="L58"/>
      <c r="M58"/>
      <c r="N58"/>
      <c r="O58"/>
      <c r="P58"/>
    </row>
    <row r="59" spans="1:16" x14ac:dyDescent="0.3">
      <c r="A59" s="38" t="s">
        <v>64</v>
      </c>
      <c r="B59" s="39">
        <v>0</v>
      </c>
      <c r="C59" s="39">
        <v>0</v>
      </c>
      <c r="D59" s="39">
        <v>84</v>
      </c>
      <c r="E59" s="39">
        <v>1</v>
      </c>
      <c r="F59" s="39">
        <v>4</v>
      </c>
      <c r="G59" s="39">
        <v>31</v>
      </c>
      <c r="H59" s="39">
        <v>114</v>
      </c>
      <c r="I59" s="50">
        <v>0</v>
      </c>
      <c r="J59" s="52">
        <f t="shared" si="0"/>
        <v>234</v>
      </c>
      <c r="K59"/>
      <c r="L59"/>
      <c r="M59"/>
      <c r="N59"/>
      <c r="O59"/>
      <c r="P59"/>
    </row>
    <row r="60" spans="1:16" x14ac:dyDescent="0.3">
      <c r="A60" s="38" t="s">
        <v>65</v>
      </c>
      <c r="B60" s="39">
        <v>2</v>
      </c>
      <c r="C60" s="39">
        <v>1</v>
      </c>
      <c r="D60" s="39">
        <v>1392</v>
      </c>
      <c r="E60" s="39">
        <v>14</v>
      </c>
      <c r="F60" s="39">
        <v>15</v>
      </c>
      <c r="G60" s="39">
        <v>313</v>
      </c>
      <c r="H60" s="39">
        <v>834</v>
      </c>
      <c r="I60" s="50">
        <v>1</v>
      </c>
      <c r="J60" s="52">
        <f t="shared" si="0"/>
        <v>2572</v>
      </c>
      <c r="K60"/>
      <c r="L60"/>
      <c r="M60"/>
      <c r="N60"/>
      <c r="O60"/>
      <c r="P60"/>
    </row>
    <row r="61" spans="1:16" x14ac:dyDescent="0.3">
      <c r="A61" s="38" t="s">
        <v>66</v>
      </c>
      <c r="B61" s="39">
        <v>3</v>
      </c>
      <c r="C61" s="39">
        <v>1</v>
      </c>
      <c r="D61" s="39">
        <v>114</v>
      </c>
      <c r="E61" s="39">
        <v>0</v>
      </c>
      <c r="F61" s="39">
        <v>0</v>
      </c>
      <c r="G61" s="39">
        <v>402</v>
      </c>
      <c r="H61" s="39">
        <v>174</v>
      </c>
      <c r="I61" s="50">
        <v>0</v>
      </c>
      <c r="J61" s="52">
        <f t="shared" si="0"/>
        <v>694</v>
      </c>
      <c r="K61"/>
      <c r="L61"/>
      <c r="M61"/>
      <c r="N61"/>
      <c r="O61"/>
      <c r="P61"/>
    </row>
    <row r="62" spans="1:16" x14ac:dyDescent="0.3">
      <c r="A62" s="38" t="s">
        <v>67</v>
      </c>
      <c r="B62" s="39">
        <v>2</v>
      </c>
      <c r="C62" s="39">
        <v>2</v>
      </c>
      <c r="D62" s="39">
        <v>3105</v>
      </c>
      <c r="E62" s="39">
        <v>19</v>
      </c>
      <c r="F62" s="39">
        <v>58</v>
      </c>
      <c r="G62" s="39">
        <v>1381</v>
      </c>
      <c r="H62" s="39">
        <v>3424</v>
      </c>
      <c r="I62" s="50">
        <v>3</v>
      </c>
      <c r="J62" s="52">
        <f t="shared" si="0"/>
        <v>7994</v>
      </c>
      <c r="K62"/>
      <c r="L62"/>
      <c r="M62"/>
      <c r="N62"/>
      <c r="O62"/>
      <c r="P62"/>
    </row>
    <row r="63" spans="1:16" x14ac:dyDescent="0.3">
      <c r="A63" s="38" t="s">
        <v>68</v>
      </c>
      <c r="B63" s="39">
        <v>22</v>
      </c>
      <c r="C63" s="39">
        <v>2</v>
      </c>
      <c r="D63" s="39">
        <v>1515</v>
      </c>
      <c r="E63" s="39">
        <v>7</v>
      </c>
      <c r="F63" s="39">
        <v>61</v>
      </c>
      <c r="G63" s="39">
        <v>3165</v>
      </c>
      <c r="H63" s="39">
        <v>2277</v>
      </c>
      <c r="I63" s="50">
        <v>3</v>
      </c>
      <c r="J63" s="52">
        <f t="shared" si="0"/>
        <v>7052</v>
      </c>
      <c r="K63"/>
      <c r="L63"/>
      <c r="M63"/>
      <c r="N63"/>
      <c r="O63"/>
      <c r="P63"/>
    </row>
    <row r="64" spans="1:16" x14ac:dyDescent="0.3">
      <c r="A64" s="38" t="s">
        <v>69</v>
      </c>
      <c r="B64" s="39">
        <v>5</v>
      </c>
      <c r="C64" s="39">
        <v>0</v>
      </c>
      <c r="D64" s="39">
        <v>110</v>
      </c>
      <c r="E64" s="39">
        <v>1</v>
      </c>
      <c r="F64" s="39">
        <v>8</v>
      </c>
      <c r="G64" s="39">
        <v>892</v>
      </c>
      <c r="H64" s="39">
        <v>232</v>
      </c>
      <c r="I64" s="50">
        <v>0</v>
      </c>
      <c r="J64" s="52">
        <f t="shared" si="0"/>
        <v>1248</v>
      </c>
      <c r="K64"/>
      <c r="L64"/>
      <c r="M64"/>
      <c r="N64"/>
      <c r="O64"/>
      <c r="P64"/>
    </row>
    <row r="65" spans="1:16" x14ac:dyDescent="0.3">
      <c r="A65" s="38" t="s">
        <v>70</v>
      </c>
      <c r="B65" s="39">
        <v>155</v>
      </c>
      <c r="C65" s="39">
        <v>30</v>
      </c>
      <c r="D65" s="39">
        <v>19516</v>
      </c>
      <c r="E65" s="39">
        <v>80</v>
      </c>
      <c r="F65" s="39">
        <v>560</v>
      </c>
      <c r="G65" s="39">
        <v>25049</v>
      </c>
      <c r="H65" s="39">
        <v>24243</v>
      </c>
      <c r="I65" s="50">
        <v>29</v>
      </c>
      <c r="J65" s="52">
        <f t="shared" si="0"/>
        <v>69662</v>
      </c>
      <c r="K65"/>
      <c r="L65"/>
      <c r="M65"/>
      <c r="N65"/>
      <c r="O65"/>
      <c r="P65"/>
    </row>
    <row r="66" spans="1:16" x14ac:dyDescent="0.3">
      <c r="A66" s="38" t="s">
        <v>71</v>
      </c>
      <c r="B66" s="39">
        <v>6</v>
      </c>
      <c r="C66" s="39">
        <v>1</v>
      </c>
      <c r="D66" s="39">
        <v>281</v>
      </c>
      <c r="E66" s="39">
        <v>1</v>
      </c>
      <c r="F66" s="39">
        <v>6</v>
      </c>
      <c r="G66" s="39">
        <v>1142</v>
      </c>
      <c r="H66" s="39">
        <v>552</v>
      </c>
      <c r="I66" s="50">
        <v>0</v>
      </c>
      <c r="J66" s="52">
        <f t="shared" si="0"/>
        <v>1989</v>
      </c>
      <c r="K66"/>
      <c r="L66"/>
      <c r="M66"/>
      <c r="N66"/>
      <c r="O66"/>
      <c r="P66"/>
    </row>
    <row r="67" spans="1:16" x14ac:dyDescent="0.3">
      <c r="A67" s="40" t="s">
        <v>6</v>
      </c>
      <c r="B67" s="41">
        <f>SUM(B3:B66)</f>
        <v>2564</v>
      </c>
      <c r="C67" s="41">
        <f t="shared" ref="C67:I67" si="1">SUM(C3:C66)</f>
        <v>611</v>
      </c>
      <c r="D67" s="41">
        <f t="shared" si="1"/>
        <v>610172</v>
      </c>
      <c r="E67" s="41">
        <f t="shared" si="1"/>
        <v>2586</v>
      </c>
      <c r="F67" s="41">
        <f t="shared" si="1"/>
        <v>11830</v>
      </c>
      <c r="G67" s="41">
        <f t="shared" si="1"/>
        <v>422402</v>
      </c>
      <c r="H67" s="41">
        <f t="shared" si="1"/>
        <v>567186</v>
      </c>
      <c r="I67" s="51">
        <f t="shared" si="1"/>
        <v>604</v>
      </c>
      <c r="J67" s="53">
        <f>SUM(J3:J66)</f>
        <v>1617955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4414062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6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70"/>
      <c r="B1" s="104" t="s">
        <v>89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1"/>
      <c r="Z1" s="83"/>
    </row>
    <row r="2" spans="1:26" x14ac:dyDescent="0.3">
      <c r="A2" s="105" t="s">
        <v>72</v>
      </c>
      <c r="B2" s="104" t="s">
        <v>93</v>
      </c>
      <c r="C2" s="100"/>
      <c r="D2" s="100"/>
      <c r="E2" s="100" t="s">
        <v>94</v>
      </c>
      <c r="F2" s="100"/>
      <c r="G2" s="100"/>
      <c r="H2" s="100" t="s">
        <v>0</v>
      </c>
      <c r="I2" s="100"/>
      <c r="J2" s="100"/>
      <c r="K2" s="100" t="s">
        <v>95</v>
      </c>
      <c r="L2" s="100"/>
      <c r="M2" s="100"/>
      <c r="N2" s="100" t="s">
        <v>87</v>
      </c>
      <c r="O2" s="100"/>
      <c r="P2" s="100"/>
      <c r="Q2" s="100" t="s">
        <v>2</v>
      </c>
      <c r="R2" s="100"/>
      <c r="S2" s="100"/>
      <c r="T2" s="100" t="s">
        <v>91</v>
      </c>
      <c r="U2" s="100"/>
      <c r="V2" s="100"/>
      <c r="W2" s="100" t="s">
        <v>96</v>
      </c>
      <c r="X2" s="100"/>
      <c r="Y2" s="101"/>
      <c r="Z2" s="102" t="s">
        <v>3</v>
      </c>
    </row>
    <row r="3" spans="1:26" x14ac:dyDescent="0.3">
      <c r="A3" s="106"/>
      <c r="B3" s="69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7" t="s">
        <v>106</v>
      </c>
      <c r="H3" s="59" t="s">
        <v>73</v>
      </c>
      <c r="I3" s="59" t="s">
        <v>74</v>
      </c>
      <c r="J3" s="67" t="s">
        <v>98</v>
      </c>
      <c r="K3" s="59" t="s">
        <v>73</v>
      </c>
      <c r="L3" s="59" t="s">
        <v>74</v>
      </c>
      <c r="M3" s="67" t="s">
        <v>99</v>
      </c>
      <c r="N3" s="59" t="s">
        <v>73</v>
      </c>
      <c r="O3" s="59" t="s">
        <v>74</v>
      </c>
      <c r="P3" s="68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03"/>
    </row>
    <row r="4" spans="1:26" x14ac:dyDescent="0.3">
      <c r="A4" s="71" t="s">
        <v>76</v>
      </c>
      <c r="B4" s="61">
        <v>26</v>
      </c>
      <c r="C4" s="61">
        <v>837</v>
      </c>
      <c r="D4" s="62">
        <v>863</v>
      </c>
      <c r="E4" s="61">
        <v>7</v>
      </c>
      <c r="F4" s="61">
        <v>286</v>
      </c>
      <c r="G4" s="62">
        <v>293</v>
      </c>
      <c r="H4" s="61">
        <v>3119</v>
      </c>
      <c r="I4" s="61">
        <v>354114</v>
      </c>
      <c r="J4" s="62">
        <v>357233</v>
      </c>
      <c r="K4" s="61">
        <v>16</v>
      </c>
      <c r="L4" s="61">
        <v>1090</v>
      </c>
      <c r="M4" s="62">
        <v>1106</v>
      </c>
      <c r="N4" s="61">
        <v>101</v>
      </c>
      <c r="O4" s="61">
        <v>3990</v>
      </c>
      <c r="P4" s="62">
        <v>4091</v>
      </c>
      <c r="Q4" s="61">
        <v>5410</v>
      </c>
      <c r="R4" s="61">
        <v>198361</v>
      </c>
      <c r="S4" s="62">
        <v>203771</v>
      </c>
      <c r="T4" s="61">
        <v>3681</v>
      </c>
      <c r="U4" s="61">
        <v>264369</v>
      </c>
      <c r="V4" s="62">
        <v>268050</v>
      </c>
      <c r="W4" s="61">
        <v>9</v>
      </c>
      <c r="X4" s="61">
        <v>264</v>
      </c>
      <c r="Y4" s="81">
        <v>273</v>
      </c>
      <c r="Z4" s="84">
        <f>SUM(Y4,V4,S4,P4,M4,J4,G4,D4)</f>
        <v>835680</v>
      </c>
    </row>
    <row r="5" spans="1:26" x14ac:dyDescent="0.3">
      <c r="A5" s="72" t="s">
        <v>77</v>
      </c>
      <c r="B5" s="63">
        <v>0</v>
      </c>
      <c r="C5" s="64">
        <v>0</v>
      </c>
      <c r="D5" s="62">
        <v>0</v>
      </c>
      <c r="E5" s="63">
        <v>0</v>
      </c>
      <c r="F5" s="65">
        <v>0</v>
      </c>
      <c r="G5" s="62">
        <v>0</v>
      </c>
      <c r="H5" s="63">
        <v>0</v>
      </c>
      <c r="I5" s="63">
        <v>84</v>
      </c>
      <c r="J5" s="62">
        <v>84</v>
      </c>
      <c r="K5" s="63">
        <v>0</v>
      </c>
      <c r="L5" s="63">
        <v>0</v>
      </c>
      <c r="M5" s="62">
        <v>0</v>
      </c>
      <c r="N5" s="65">
        <v>0</v>
      </c>
      <c r="O5" s="64">
        <v>3</v>
      </c>
      <c r="P5" s="62">
        <v>3</v>
      </c>
      <c r="Q5" s="63">
        <v>1</v>
      </c>
      <c r="R5" s="64">
        <v>26</v>
      </c>
      <c r="S5" s="62">
        <v>27</v>
      </c>
      <c r="T5" s="63">
        <v>0</v>
      </c>
      <c r="U5" s="63">
        <v>142</v>
      </c>
      <c r="V5" s="62">
        <v>142</v>
      </c>
      <c r="W5" s="64">
        <v>0</v>
      </c>
      <c r="X5" s="64">
        <v>0</v>
      </c>
      <c r="Y5" s="81">
        <v>0</v>
      </c>
      <c r="Z5" s="84">
        <f t="shared" ref="Z5:Z30" si="0">SUM(Y5,V5,S5,P5,M5,J5,G5,D5)</f>
        <v>256</v>
      </c>
    </row>
    <row r="6" spans="1:26" x14ac:dyDescent="0.3">
      <c r="A6" s="73" t="s">
        <v>78</v>
      </c>
      <c r="B6" s="63">
        <v>2</v>
      </c>
      <c r="C6" s="64">
        <v>52</v>
      </c>
      <c r="D6" s="62">
        <v>54</v>
      </c>
      <c r="E6" s="63">
        <v>2</v>
      </c>
      <c r="F6" s="63">
        <v>34</v>
      </c>
      <c r="G6" s="62">
        <v>36</v>
      </c>
      <c r="H6" s="63">
        <v>434</v>
      </c>
      <c r="I6" s="63">
        <v>20033</v>
      </c>
      <c r="J6" s="62">
        <v>20467</v>
      </c>
      <c r="K6" s="63">
        <v>5</v>
      </c>
      <c r="L6" s="63">
        <v>134</v>
      </c>
      <c r="M6" s="62">
        <v>139</v>
      </c>
      <c r="N6" s="65">
        <v>15</v>
      </c>
      <c r="O6" s="64">
        <v>435</v>
      </c>
      <c r="P6" s="62">
        <v>450</v>
      </c>
      <c r="Q6" s="63">
        <v>252</v>
      </c>
      <c r="R6" s="64">
        <v>5849</v>
      </c>
      <c r="S6" s="62">
        <v>6101</v>
      </c>
      <c r="T6" s="63">
        <v>364</v>
      </c>
      <c r="U6" s="63">
        <v>21070</v>
      </c>
      <c r="V6" s="62">
        <v>21434</v>
      </c>
      <c r="W6" s="64">
        <v>3</v>
      </c>
      <c r="X6" s="64">
        <v>30</v>
      </c>
      <c r="Y6" s="81">
        <v>33</v>
      </c>
      <c r="Z6" s="84">
        <f t="shared" si="0"/>
        <v>48714</v>
      </c>
    </row>
    <row r="7" spans="1:26" x14ac:dyDescent="0.3">
      <c r="A7" s="73" t="s">
        <v>79</v>
      </c>
      <c r="B7" s="63">
        <v>5</v>
      </c>
      <c r="C7" s="64">
        <v>103</v>
      </c>
      <c r="D7" s="62">
        <v>108</v>
      </c>
      <c r="E7" s="63">
        <v>0</v>
      </c>
      <c r="F7" s="63">
        <v>41</v>
      </c>
      <c r="G7" s="62">
        <v>41</v>
      </c>
      <c r="H7" s="63">
        <v>592</v>
      </c>
      <c r="I7" s="63">
        <v>47726</v>
      </c>
      <c r="J7" s="62">
        <v>48318</v>
      </c>
      <c r="K7" s="63">
        <v>3</v>
      </c>
      <c r="L7" s="63">
        <v>260</v>
      </c>
      <c r="M7" s="62">
        <v>263</v>
      </c>
      <c r="N7" s="65">
        <v>30</v>
      </c>
      <c r="O7" s="64">
        <v>1072</v>
      </c>
      <c r="P7" s="62">
        <v>1102</v>
      </c>
      <c r="Q7" s="63">
        <v>675</v>
      </c>
      <c r="R7" s="64">
        <v>12200</v>
      </c>
      <c r="S7" s="62">
        <v>12875</v>
      </c>
      <c r="T7" s="63">
        <v>710</v>
      </c>
      <c r="U7" s="63">
        <v>39813</v>
      </c>
      <c r="V7" s="62">
        <v>40523</v>
      </c>
      <c r="W7" s="64">
        <v>2</v>
      </c>
      <c r="X7" s="64">
        <v>48</v>
      </c>
      <c r="Y7" s="81">
        <v>50</v>
      </c>
      <c r="Z7" s="84">
        <f t="shared" si="0"/>
        <v>103280</v>
      </c>
    </row>
    <row r="8" spans="1:26" x14ac:dyDescent="0.3">
      <c r="A8" s="73" t="s">
        <v>80</v>
      </c>
      <c r="B8" s="63">
        <v>4</v>
      </c>
      <c r="C8" s="64">
        <v>143</v>
      </c>
      <c r="D8" s="62">
        <v>147</v>
      </c>
      <c r="E8" s="63">
        <v>1</v>
      </c>
      <c r="F8" s="63">
        <v>42</v>
      </c>
      <c r="G8" s="62">
        <v>43</v>
      </c>
      <c r="H8" s="63">
        <v>562</v>
      </c>
      <c r="I8" s="63">
        <v>51676</v>
      </c>
      <c r="J8" s="62">
        <v>52238</v>
      </c>
      <c r="K8" s="63">
        <v>2</v>
      </c>
      <c r="L8" s="63">
        <v>238</v>
      </c>
      <c r="M8" s="62">
        <v>240</v>
      </c>
      <c r="N8" s="65">
        <v>20</v>
      </c>
      <c r="O8" s="64">
        <v>952</v>
      </c>
      <c r="P8" s="62">
        <v>972</v>
      </c>
      <c r="Q8" s="63">
        <v>834</v>
      </c>
      <c r="R8" s="64">
        <v>18059</v>
      </c>
      <c r="S8" s="62">
        <v>18893</v>
      </c>
      <c r="T8" s="63">
        <v>724</v>
      </c>
      <c r="U8" s="63">
        <v>43629</v>
      </c>
      <c r="V8" s="62">
        <v>44353</v>
      </c>
      <c r="W8" s="64">
        <v>1</v>
      </c>
      <c r="X8" s="64">
        <v>58</v>
      </c>
      <c r="Y8" s="81">
        <v>59</v>
      </c>
      <c r="Z8" s="84">
        <f t="shared" si="0"/>
        <v>116945</v>
      </c>
    </row>
    <row r="9" spans="1:26" x14ac:dyDescent="0.3">
      <c r="A9" s="73" t="s">
        <v>81</v>
      </c>
      <c r="B9" s="63">
        <v>10</v>
      </c>
      <c r="C9" s="64">
        <v>140</v>
      </c>
      <c r="D9" s="62">
        <v>150</v>
      </c>
      <c r="E9" s="63">
        <v>0</v>
      </c>
      <c r="F9" s="63">
        <v>34</v>
      </c>
      <c r="G9" s="62">
        <v>34</v>
      </c>
      <c r="H9" s="63">
        <v>506</v>
      </c>
      <c r="I9" s="63">
        <v>51012</v>
      </c>
      <c r="J9" s="62">
        <v>51518</v>
      </c>
      <c r="K9" s="63">
        <v>3</v>
      </c>
      <c r="L9" s="63">
        <v>170</v>
      </c>
      <c r="M9" s="62">
        <v>173</v>
      </c>
      <c r="N9" s="65">
        <v>19</v>
      </c>
      <c r="O9" s="64">
        <v>587</v>
      </c>
      <c r="P9" s="62">
        <v>606</v>
      </c>
      <c r="Q9" s="63">
        <v>1028</v>
      </c>
      <c r="R9" s="64">
        <v>27333</v>
      </c>
      <c r="S9" s="62">
        <v>28361</v>
      </c>
      <c r="T9" s="63">
        <v>672</v>
      </c>
      <c r="U9" s="63">
        <v>39941</v>
      </c>
      <c r="V9" s="62">
        <v>40613</v>
      </c>
      <c r="W9" s="64">
        <v>1</v>
      </c>
      <c r="X9" s="64">
        <v>41</v>
      </c>
      <c r="Y9" s="81">
        <v>42</v>
      </c>
      <c r="Z9" s="84">
        <f t="shared" si="0"/>
        <v>121497</v>
      </c>
    </row>
    <row r="10" spans="1:26" x14ac:dyDescent="0.3">
      <c r="A10" s="73" t="s">
        <v>82</v>
      </c>
      <c r="B10" s="63">
        <v>2</v>
      </c>
      <c r="C10" s="64">
        <v>180</v>
      </c>
      <c r="D10" s="62">
        <v>182</v>
      </c>
      <c r="E10" s="63">
        <v>2</v>
      </c>
      <c r="F10" s="63">
        <v>61</v>
      </c>
      <c r="G10" s="62">
        <v>63</v>
      </c>
      <c r="H10" s="63">
        <v>528</v>
      </c>
      <c r="I10" s="63">
        <v>66692</v>
      </c>
      <c r="J10" s="62">
        <v>67220</v>
      </c>
      <c r="K10" s="63">
        <v>2</v>
      </c>
      <c r="L10" s="63">
        <v>146</v>
      </c>
      <c r="M10" s="62">
        <v>148</v>
      </c>
      <c r="N10" s="65">
        <v>14</v>
      </c>
      <c r="O10" s="64">
        <v>522</v>
      </c>
      <c r="P10" s="62">
        <v>536</v>
      </c>
      <c r="Q10" s="63">
        <v>1338</v>
      </c>
      <c r="R10" s="64">
        <v>45820</v>
      </c>
      <c r="S10" s="62">
        <v>47158</v>
      </c>
      <c r="T10" s="63">
        <v>699</v>
      </c>
      <c r="U10" s="63">
        <v>48693</v>
      </c>
      <c r="V10" s="62">
        <v>49392</v>
      </c>
      <c r="W10" s="64">
        <v>1</v>
      </c>
      <c r="X10" s="64">
        <v>53</v>
      </c>
      <c r="Y10" s="81">
        <v>54</v>
      </c>
      <c r="Z10" s="84">
        <f t="shared" si="0"/>
        <v>164753</v>
      </c>
    </row>
    <row r="11" spans="1:26" x14ac:dyDescent="0.3">
      <c r="A11" s="73" t="s">
        <v>83</v>
      </c>
      <c r="B11" s="63">
        <v>3</v>
      </c>
      <c r="C11" s="64">
        <v>143</v>
      </c>
      <c r="D11" s="62">
        <v>146</v>
      </c>
      <c r="E11" s="63">
        <v>1</v>
      </c>
      <c r="F11" s="63">
        <v>44</v>
      </c>
      <c r="G11" s="62">
        <v>45</v>
      </c>
      <c r="H11" s="63">
        <v>388</v>
      </c>
      <c r="I11" s="63">
        <v>73534</v>
      </c>
      <c r="J11" s="62">
        <v>73922</v>
      </c>
      <c r="K11" s="63">
        <v>1</v>
      </c>
      <c r="L11" s="63">
        <v>114</v>
      </c>
      <c r="M11" s="62">
        <v>115</v>
      </c>
      <c r="N11" s="65">
        <v>1</v>
      </c>
      <c r="O11" s="64">
        <v>295</v>
      </c>
      <c r="P11" s="62">
        <v>296</v>
      </c>
      <c r="Q11" s="63">
        <v>989</v>
      </c>
      <c r="R11" s="64">
        <v>47329</v>
      </c>
      <c r="S11" s="62">
        <v>48318</v>
      </c>
      <c r="T11" s="63">
        <v>407</v>
      </c>
      <c r="U11" s="63">
        <v>46636</v>
      </c>
      <c r="V11" s="62">
        <v>47043</v>
      </c>
      <c r="W11" s="64">
        <v>1</v>
      </c>
      <c r="X11" s="64">
        <v>24</v>
      </c>
      <c r="Y11" s="81">
        <v>25</v>
      </c>
      <c r="Z11" s="84">
        <f t="shared" si="0"/>
        <v>169910</v>
      </c>
    </row>
    <row r="12" spans="1:26" x14ac:dyDescent="0.3">
      <c r="A12" s="73" t="s">
        <v>84</v>
      </c>
      <c r="B12" s="63">
        <v>0</v>
      </c>
      <c r="C12" s="64">
        <v>76</v>
      </c>
      <c r="D12" s="62">
        <v>76</v>
      </c>
      <c r="E12" s="63">
        <v>1</v>
      </c>
      <c r="F12" s="63">
        <v>30</v>
      </c>
      <c r="G12" s="62">
        <v>31</v>
      </c>
      <c r="H12" s="63">
        <v>109</v>
      </c>
      <c r="I12" s="63">
        <v>43357</v>
      </c>
      <c r="J12" s="62">
        <v>43466</v>
      </c>
      <c r="K12" s="63">
        <v>0</v>
      </c>
      <c r="L12" s="63">
        <v>28</v>
      </c>
      <c r="M12" s="62">
        <v>28</v>
      </c>
      <c r="N12" s="65">
        <v>2</v>
      </c>
      <c r="O12" s="64">
        <v>124</v>
      </c>
      <c r="P12" s="62">
        <v>126</v>
      </c>
      <c r="Q12" s="63">
        <v>293</v>
      </c>
      <c r="R12" s="64">
        <v>41745</v>
      </c>
      <c r="S12" s="62">
        <v>42038</v>
      </c>
      <c r="T12" s="63">
        <v>105</v>
      </c>
      <c r="U12" s="63">
        <v>24445</v>
      </c>
      <c r="V12" s="62">
        <v>24550</v>
      </c>
      <c r="W12" s="64">
        <v>0</v>
      </c>
      <c r="X12" s="64">
        <v>10</v>
      </c>
      <c r="Y12" s="81">
        <v>10</v>
      </c>
      <c r="Z12" s="84">
        <f t="shared" si="0"/>
        <v>110325</v>
      </c>
    </row>
    <row r="13" spans="1:26" x14ac:dyDescent="0.3">
      <c r="A13" s="74" t="s">
        <v>85</v>
      </c>
      <c r="B13" s="61">
        <v>78</v>
      </c>
      <c r="C13" s="61">
        <v>1575</v>
      </c>
      <c r="D13" s="62">
        <v>1653</v>
      </c>
      <c r="E13" s="61">
        <v>6</v>
      </c>
      <c r="F13" s="61">
        <v>288</v>
      </c>
      <c r="G13" s="62">
        <v>294</v>
      </c>
      <c r="H13" s="61">
        <v>2382</v>
      </c>
      <c r="I13" s="61">
        <v>243038</v>
      </c>
      <c r="J13" s="62">
        <v>245420</v>
      </c>
      <c r="K13" s="61">
        <v>27</v>
      </c>
      <c r="L13" s="61">
        <v>1384</v>
      </c>
      <c r="M13" s="62">
        <v>1411</v>
      </c>
      <c r="N13" s="66">
        <v>210</v>
      </c>
      <c r="O13" s="66">
        <v>7384</v>
      </c>
      <c r="P13" s="62">
        <v>7594</v>
      </c>
      <c r="Q13" s="61">
        <v>5527</v>
      </c>
      <c r="R13" s="61">
        <v>210598</v>
      </c>
      <c r="S13" s="62">
        <v>216125</v>
      </c>
      <c r="T13" s="61">
        <v>4448</v>
      </c>
      <c r="U13" s="61">
        <v>285791</v>
      </c>
      <c r="V13" s="62">
        <v>290239</v>
      </c>
      <c r="W13" s="61">
        <v>10</v>
      </c>
      <c r="X13" s="61">
        <v>296</v>
      </c>
      <c r="Y13" s="81">
        <v>306</v>
      </c>
      <c r="Z13" s="84">
        <f t="shared" si="0"/>
        <v>763042</v>
      </c>
    </row>
    <row r="14" spans="1:26" x14ac:dyDescent="0.3">
      <c r="A14" s="73" t="s">
        <v>77</v>
      </c>
      <c r="B14" s="63">
        <v>0</v>
      </c>
      <c r="C14" s="64">
        <v>0</v>
      </c>
      <c r="D14" s="62">
        <v>0</v>
      </c>
      <c r="E14" s="63">
        <v>0</v>
      </c>
      <c r="F14" s="63">
        <v>0</v>
      </c>
      <c r="G14" s="62">
        <v>0</v>
      </c>
      <c r="H14" s="63">
        <v>0</v>
      </c>
      <c r="I14" s="65">
        <v>54</v>
      </c>
      <c r="J14" s="62">
        <v>54</v>
      </c>
      <c r="K14" s="63">
        <v>0</v>
      </c>
      <c r="L14" s="63">
        <v>0</v>
      </c>
      <c r="M14" s="62">
        <v>0</v>
      </c>
      <c r="N14" s="64">
        <v>0</v>
      </c>
      <c r="O14" s="64">
        <v>2</v>
      </c>
      <c r="P14" s="62">
        <v>2</v>
      </c>
      <c r="Q14" s="63">
        <v>1</v>
      </c>
      <c r="R14" s="64">
        <v>42</v>
      </c>
      <c r="S14" s="62">
        <v>43</v>
      </c>
      <c r="T14" s="63">
        <v>1</v>
      </c>
      <c r="U14" s="63">
        <v>119</v>
      </c>
      <c r="V14" s="62">
        <v>120</v>
      </c>
      <c r="W14" s="64">
        <v>0</v>
      </c>
      <c r="X14" s="64">
        <v>0</v>
      </c>
      <c r="Y14" s="81">
        <v>0</v>
      </c>
      <c r="Z14" s="84">
        <f t="shared" si="0"/>
        <v>219</v>
      </c>
    </row>
    <row r="15" spans="1:26" x14ac:dyDescent="0.3">
      <c r="A15" s="73" t="s">
        <v>78</v>
      </c>
      <c r="B15" s="63">
        <v>5</v>
      </c>
      <c r="C15" s="64">
        <v>101</v>
      </c>
      <c r="D15" s="62">
        <v>106</v>
      </c>
      <c r="E15" s="63">
        <v>0</v>
      </c>
      <c r="F15" s="63">
        <v>27</v>
      </c>
      <c r="G15" s="62">
        <v>27</v>
      </c>
      <c r="H15" s="63">
        <v>278</v>
      </c>
      <c r="I15" s="63">
        <v>13246</v>
      </c>
      <c r="J15" s="62">
        <v>13524</v>
      </c>
      <c r="K15" s="63">
        <v>3</v>
      </c>
      <c r="L15" s="63">
        <v>122</v>
      </c>
      <c r="M15" s="62">
        <v>125</v>
      </c>
      <c r="N15" s="64">
        <v>36</v>
      </c>
      <c r="O15" s="64">
        <v>662</v>
      </c>
      <c r="P15" s="62">
        <v>698</v>
      </c>
      <c r="Q15" s="63">
        <v>369</v>
      </c>
      <c r="R15" s="64">
        <v>8073</v>
      </c>
      <c r="S15" s="62">
        <v>8442</v>
      </c>
      <c r="T15" s="63">
        <v>431</v>
      </c>
      <c r="U15" s="63">
        <v>20929</v>
      </c>
      <c r="V15" s="62">
        <v>21360</v>
      </c>
      <c r="W15" s="64">
        <v>2</v>
      </c>
      <c r="X15" s="64">
        <v>27</v>
      </c>
      <c r="Y15" s="81">
        <v>29</v>
      </c>
      <c r="Z15" s="84">
        <f t="shared" si="0"/>
        <v>44311</v>
      </c>
    </row>
    <row r="16" spans="1:26" x14ac:dyDescent="0.3">
      <c r="A16" s="73" t="s">
        <v>79</v>
      </c>
      <c r="B16" s="63">
        <v>23</v>
      </c>
      <c r="C16" s="64">
        <v>264</v>
      </c>
      <c r="D16" s="62">
        <v>287</v>
      </c>
      <c r="E16" s="63">
        <v>4</v>
      </c>
      <c r="F16" s="63">
        <v>37</v>
      </c>
      <c r="G16" s="62">
        <v>41</v>
      </c>
      <c r="H16" s="63">
        <v>534</v>
      </c>
      <c r="I16" s="63">
        <v>34971</v>
      </c>
      <c r="J16" s="62">
        <v>35505</v>
      </c>
      <c r="K16" s="63">
        <v>10</v>
      </c>
      <c r="L16" s="63">
        <v>283</v>
      </c>
      <c r="M16" s="62">
        <v>293</v>
      </c>
      <c r="N16" s="64">
        <v>63</v>
      </c>
      <c r="O16" s="64">
        <v>1924</v>
      </c>
      <c r="P16" s="62">
        <v>1987</v>
      </c>
      <c r="Q16" s="63">
        <v>699</v>
      </c>
      <c r="R16" s="64">
        <v>14290</v>
      </c>
      <c r="S16" s="62">
        <v>14989</v>
      </c>
      <c r="T16" s="63">
        <v>906</v>
      </c>
      <c r="U16" s="63">
        <v>43442</v>
      </c>
      <c r="V16" s="62">
        <v>44348</v>
      </c>
      <c r="W16" s="64">
        <v>3</v>
      </c>
      <c r="X16" s="64">
        <v>65</v>
      </c>
      <c r="Y16" s="81">
        <v>68</v>
      </c>
      <c r="Z16" s="84">
        <f t="shared" si="0"/>
        <v>97518</v>
      </c>
    </row>
    <row r="17" spans="1:26" x14ac:dyDescent="0.3">
      <c r="A17" s="73" t="s">
        <v>80</v>
      </c>
      <c r="B17" s="63">
        <v>17</v>
      </c>
      <c r="C17" s="64">
        <v>301</v>
      </c>
      <c r="D17" s="62">
        <v>318</v>
      </c>
      <c r="E17" s="63">
        <v>1</v>
      </c>
      <c r="F17" s="63">
        <v>52</v>
      </c>
      <c r="G17" s="62">
        <v>53</v>
      </c>
      <c r="H17" s="63">
        <v>426</v>
      </c>
      <c r="I17" s="63">
        <v>37031</v>
      </c>
      <c r="J17" s="62">
        <v>37457</v>
      </c>
      <c r="K17" s="63">
        <v>4</v>
      </c>
      <c r="L17" s="63">
        <v>295</v>
      </c>
      <c r="M17" s="62">
        <v>299</v>
      </c>
      <c r="N17" s="64">
        <v>50</v>
      </c>
      <c r="O17" s="64">
        <v>1908</v>
      </c>
      <c r="P17" s="62">
        <v>1958</v>
      </c>
      <c r="Q17" s="63">
        <v>905</v>
      </c>
      <c r="R17" s="64">
        <v>20863</v>
      </c>
      <c r="S17" s="62">
        <v>21768</v>
      </c>
      <c r="T17" s="63">
        <v>920</v>
      </c>
      <c r="U17" s="63">
        <v>49940</v>
      </c>
      <c r="V17" s="62">
        <v>50860</v>
      </c>
      <c r="W17" s="64">
        <v>2</v>
      </c>
      <c r="X17" s="64">
        <v>60</v>
      </c>
      <c r="Y17" s="81">
        <v>62</v>
      </c>
      <c r="Z17" s="84">
        <f t="shared" si="0"/>
        <v>112775</v>
      </c>
    </row>
    <row r="18" spans="1:26" x14ac:dyDescent="0.3">
      <c r="A18" s="73" t="s">
        <v>81</v>
      </c>
      <c r="B18" s="63">
        <v>17</v>
      </c>
      <c r="C18" s="64">
        <v>316</v>
      </c>
      <c r="D18" s="62">
        <v>333</v>
      </c>
      <c r="E18" s="63">
        <v>0</v>
      </c>
      <c r="F18" s="63">
        <v>48</v>
      </c>
      <c r="G18" s="62">
        <v>48</v>
      </c>
      <c r="H18" s="63">
        <v>381</v>
      </c>
      <c r="I18" s="63">
        <v>36351</v>
      </c>
      <c r="J18" s="62">
        <v>36732</v>
      </c>
      <c r="K18" s="63">
        <v>2</v>
      </c>
      <c r="L18" s="63">
        <v>279</v>
      </c>
      <c r="M18" s="62">
        <v>281</v>
      </c>
      <c r="N18" s="64">
        <v>29</v>
      </c>
      <c r="O18" s="64">
        <v>1285</v>
      </c>
      <c r="P18" s="62">
        <v>1314</v>
      </c>
      <c r="Q18" s="63">
        <v>999</v>
      </c>
      <c r="R18" s="64">
        <v>31087</v>
      </c>
      <c r="S18" s="62">
        <v>32086</v>
      </c>
      <c r="T18" s="63">
        <v>804</v>
      </c>
      <c r="U18" s="63">
        <v>46507</v>
      </c>
      <c r="V18" s="62">
        <v>47311</v>
      </c>
      <c r="W18" s="64">
        <v>1</v>
      </c>
      <c r="X18" s="64">
        <v>50</v>
      </c>
      <c r="Y18" s="81">
        <v>51</v>
      </c>
      <c r="Z18" s="84">
        <f t="shared" si="0"/>
        <v>118156</v>
      </c>
    </row>
    <row r="19" spans="1:26" x14ac:dyDescent="0.3">
      <c r="A19" s="73" t="s">
        <v>82</v>
      </c>
      <c r="B19" s="63">
        <v>11</v>
      </c>
      <c r="C19" s="64">
        <v>315</v>
      </c>
      <c r="D19" s="62">
        <v>326</v>
      </c>
      <c r="E19" s="63">
        <v>1</v>
      </c>
      <c r="F19" s="63">
        <v>58</v>
      </c>
      <c r="G19" s="62">
        <v>59</v>
      </c>
      <c r="H19" s="63">
        <v>379</v>
      </c>
      <c r="I19" s="63">
        <v>43655</v>
      </c>
      <c r="J19" s="62">
        <v>44034</v>
      </c>
      <c r="K19" s="63">
        <v>4</v>
      </c>
      <c r="L19" s="63">
        <v>210</v>
      </c>
      <c r="M19" s="62">
        <v>214</v>
      </c>
      <c r="N19" s="64">
        <v>21</v>
      </c>
      <c r="O19" s="64">
        <v>861</v>
      </c>
      <c r="P19" s="62">
        <v>882</v>
      </c>
      <c r="Q19" s="63">
        <v>1347</v>
      </c>
      <c r="R19" s="64">
        <v>49537</v>
      </c>
      <c r="S19" s="62">
        <v>50884</v>
      </c>
      <c r="T19" s="63">
        <v>740</v>
      </c>
      <c r="U19" s="63">
        <v>50006</v>
      </c>
      <c r="V19" s="62">
        <v>50746</v>
      </c>
      <c r="W19" s="64">
        <v>2</v>
      </c>
      <c r="X19" s="64">
        <v>45</v>
      </c>
      <c r="Y19" s="81">
        <v>47</v>
      </c>
      <c r="Z19" s="84">
        <f t="shared" si="0"/>
        <v>147192</v>
      </c>
    </row>
    <row r="20" spans="1:26" x14ac:dyDescent="0.3">
      <c r="A20" s="73" t="s">
        <v>83</v>
      </c>
      <c r="B20" s="63">
        <v>3</v>
      </c>
      <c r="C20" s="64">
        <v>195</v>
      </c>
      <c r="D20" s="62">
        <v>198</v>
      </c>
      <c r="E20" s="63">
        <v>0</v>
      </c>
      <c r="F20" s="63">
        <v>46</v>
      </c>
      <c r="G20" s="62">
        <v>46</v>
      </c>
      <c r="H20" s="63">
        <v>297</v>
      </c>
      <c r="I20" s="63">
        <v>49549</v>
      </c>
      <c r="J20" s="62">
        <v>49846</v>
      </c>
      <c r="K20" s="63">
        <v>4</v>
      </c>
      <c r="L20" s="63">
        <v>154</v>
      </c>
      <c r="M20" s="62">
        <v>158</v>
      </c>
      <c r="N20" s="64">
        <v>8</v>
      </c>
      <c r="O20" s="64">
        <v>574</v>
      </c>
      <c r="P20" s="62">
        <v>582</v>
      </c>
      <c r="Q20" s="63">
        <v>910</v>
      </c>
      <c r="R20" s="64">
        <v>48800</v>
      </c>
      <c r="S20" s="62">
        <v>49710</v>
      </c>
      <c r="T20" s="63">
        <v>516</v>
      </c>
      <c r="U20" s="63">
        <v>50875</v>
      </c>
      <c r="V20" s="62">
        <v>51391</v>
      </c>
      <c r="W20" s="64">
        <v>0</v>
      </c>
      <c r="X20" s="64">
        <v>31</v>
      </c>
      <c r="Y20" s="81">
        <v>31</v>
      </c>
      <c r="Z20" s="84">
        <f t="shared" si="0"/>
        <v>151962</v>
      </c>
    </row>
    <row r="21" spans="1:26" x14ac:dyDescent="0.3">
      <c r="A21" s="73" t="s">
        <v>84</v>
      </c>
      <c r="B21" s="63">
        <v>2</v>
      </c>
      <c r="C21" s="64">
        <v>83</v>
      </c>
      <c r="D21" s="62">
        <v>85</v>
      </c>
      <c r="E21" s="63">
        <v>0</v>
      </c>
      <c r="F21" s="63">
        <v>20</v>
      </c>
      <c r="G21" s="62">
        <v>20</v>
      </c>
      <c r="H21" s="63">
        <v>87</v>
      </c>
      <c r="I21" s="63">
        <v>28181</v>
      </c>
      <c r="J21" s="62">
        <v>28268</v>
      </c>
      <c r="K21" s="63">
        <v>0</v>
      </c>
      <c r="L21" s="63">
        <v>41</v>
      </c>
      <c r="M21" s="62">
        <v>41</v>
      </c>
      <c r="N21" s="64">
        <v>3</v>
      </c>
      <c r="O21" s="64">
        <v>168</v>
      </c>
      <c r="P21" s="62">
        <v>171</v>
      </c>
      <c r="Q21" s="63">
        <v>297</v>
      </c>
      <c r="R21" s="64">
        <v>37906</v>
      </c>
      <c r="S21" s="62">
        <v>38203</v>
      </c>
      <c r="T21" s="63">
        <v>130</v>
      </c>
      <c r="U21" s="63">
        <v>23973</v>
      </c>
      <c r="V21" s="62">
        <v>24103</v>
      </c>
      <c r="W21" s="64">
        <v>0</v>
      </c>
      <c r="X21" s="64">
        <v>18</v>
      </c>
      <c r="Y21" s="81">
        <v>18</v>
      </c>
      <c r="Z21" s="84">
        <f t="shared" si="0"/>
        <v>90909</v>
      </c>
    </row>
    <row r="22" spans="1:26" x14ac:dyDescent="0.3">
      <c r="A22" s="74" t="s">
        <v>86</v>
      </c>
      <c r="B22" s="61">
        <v>4</v>
      </c>
      <c r="C22" s="61">
        <v>44</v>
      </c>
      <c r="D22" s="62">
        <v>48</v>
      </c>
      <c r="E22" s="61">
        <v>1</v>
      </c>
      <c r="F22" s="61">
        <v>23</v>
      </c>
      <c r="G22" s="62">
        <v>24</v>
      </c>
      <c r="H22" s="61">
        <v>346</v>
      </c>
      <c r="I22" s="61">
        <v>7173</v>
      </c>
      <c r="J22" s="62">
        <v>7519</v>
      </c>
      <c r="K22" s="61">
        <v>6</v>
      </c>
      <c r="L22" s="61">
        <v>63</v>
      </c>
      <c r="M22" s="62">
        <v>69</v>
      </c>
      <c r="N22" s="66">
        <v>13</v>
      </c>
      <c r="O22" s="66">
        <v>132</v>
      </c>
      <c r="P22" s="62">
        <v>145</v>
      </c>
      <c r="Q22" s="61">
        <v>226</v>
      </c>
      <c r="R22" s="61">
        <v>2280</v>
      </c>
      <c r="S22" s="62">
        <v>2506</v>
      </c>
      <c r="T22" s="61">
        <v>348</v>
      </c>
      <c r="U22" s="61">
        <v>8549</v>
      </c>
      <c r="V22" s="62">
        <v>8897</v>
      </c>
      <c r="W22" s="61">
        <v>2</v>
      </c>
      <c r="X22" s="61">
        <v>23</v>
      </c>
      <c r="Y22" s="81">
        <v>25</v>
      </c>
      <c r="Z22" s="84">
        <f t="shared" si="0"/>
        <v>19233</v>
      </c>
    </row>
    <row r="23" spans="1:26" x14ac:dyDescent="0.3">
      <c r="A23" s="73" t="s">
        <v>77</v>
      </c>
      <c r="B23" s="65">
        <v>0</v>
      </c>
      <c r="C23" s="64">
        <v>0</v>
      </c>
      <c r="D23" s="62">
        <v>0</v>
      </c>
      <c r="E23" s="63">
        <v>0</v>
      </c>
      <c r="F23" s="63">
        <v>0</v>
      </c>
      <c r="G23" s="62">
        <v>0</v>
      </c>
      <c r="H23" s="63">
        <v>0</v>
      </c>
      <c r="I23" s="65">
        <v>6</v>
      </c>
      <c r="J23" s="62">
        <v>6</v>
      </c>
      <c r="K23" s="63">
        <v>0</v>
      </c>
      <c r="L23" s="63">
        <v>0</v>
      </c>
      <c r="M23" s="62">
        <v>0</v>
      </c>
      <c r="N23" s="64">
        <v>0</v>
      </c>
      <c r="O23" s="64">
        <v>1</v>
      </c>
      <c r="P23" s="62">
        <v>1</v>
      </c>
      <c r="Q23" s="63">
        <v>0</v>
      </c>
      <c r="R23" s="64">
        <v>3</v>
      </c>
      <c r="S23" s="62">
        <v>3</v>
      </c>
      <c r="T23" s="63">
        <v>0</v>
      </c>
      <c r="U23" s="63">
        <v>14</v>
      </c>
      <c r="V23" s="62">
        <v>14</v>
      </c>
      <c r="W23" s="64">
        <v>0</v>
      </c>
      <c r="X23" s="64">
        <v>0</v>
      </c>
      <c r="Y23" s="81">
        <v>0</v>
      </c>
      <c r="Z23" s="84">
        <f t="shared" si="0"/>
        <v>24</v>
      </c>
    </row>
    <row r="24" spans="1:26" x14ac:dyDescent="0.3">
      <c r="A24" s="73" t="s">
        <v>78</v>
      </c>
      <c r="B24" s="65">
        <v>0</v>
      </c>
      <c r="C24" s="64">
        <v>8</v>
      </c>
      <c r="D24" s="62">
        <v>8</v>
      </c>
      <c r="E24" s="63">
        <v>1</v>
      </c>
      <c r="F24" s="63">
        <v>5</v>
      </c>
      <c r="G24" s="62">
        <v>6</v>
      </c>
      <c r="H24" s="63">
        <v>113</v>
      </c>
      <c r="I24" s="65">
        <v>1627</v>
      </c>
      <c r="J24" s="62">
        <v>1740</v>
      </c>
      <c r="K24" s="63">
        <v>1</v>
      </c>
      <c r="L24" s="63">
        <v>22</v>
      </c>
      <c r="M24" s="62">
        <v>23</v>
      </c>
      <c r="N24" s="64">
        <v>3</v>
      </c>
      <c r="O24" s="64">
        <v>42</v>
      </c>
      <c r="P24" s="62">
        <v>45</v>
      </c>
      <c r="Q24" s="63">
        <v>42</v>
      </c>
      <c r="R24" s="64">
        <v>444</v>
      </c>
      <c r="S24" s="62">
        <v>486</v>
      </c>
      <c r="T24" s="63">
        <v>109</v>
      </c>
      <c r="U24" s="63">
        <v>2245</v>
      </c>
      <c r="V24" s="62">
        <v>2354</v>
      </c>
      <c r="W24" s="64">
        <v>1</v>
      </c>
      <c r="X24" s="64">
        <v>6</v>
      </c>
      <c r="Y24" s="81">
        <v>7</v>
      </c>
      <c r="Z24" s="84">
        <f t="shared" si="0"/>
        <v>4669</v>
      </c>
    </row>
    <row r="25" spans="1:26" x14ac:dyDescent="0.3">
      <c r="A25" s="73" t="s">
        <v>79</v>
      </c>
      <c r="B25" s="65">
        <v>2</v>
      </c>
      <c r="C25" s="64">
        <v>11</v>
      </c>
      <c r="D25" s="62">
        <v>13</v>
      </c>
      <c r="E25" s="63">
        <v>0</v>
      </c>
      <c r="F25" s="63">
        <v>4</v>
      </c>
      <c r="G25" s="62">
        <v>4</v>
      </c>
      <c r="H25" s="63">
        <v>104</v>
      </c>
      <c r="I25" s="65">
        <v>1808</v>
      </c>
      <c r="J25" s="62">
        <v>1912</v>
      </c>
      <c r="K25" s="63">
        <v>3</v>
      </c>
      <c r="L25" s="63">
        <v>21</v>
      </c>
      <c r="M25" s="62">
        <v>24</v>
      </c>
      <c r="N25" s="64">
        <v>4</v>
      </c>
      <c r="O25" s="64">
        <v>34</v>
      </c>
      <c r="P25" s="62">
        <v>38</v>
      </c>
      <c r="Q25" s="63">
        <v>51</v>
      </c>
      <c r="R25" s="64">
        <v>231</v>
      </c>
      <c r="S25" s="62">
        <v>282</v>
      </c>
      <c r="T25" s="63">
        <v>110</v>
      </c>
      <c r="U25" s="63">
        <v>1842</v>
      </c>
      <c r="V25" s="62">
        <v>1952</v>
      </c>
      <c r="W25" s="64">
        <v>1</v>
      </c>
      <c r="X25" s="64">
        <v>3</v>
      </c>
      <c r="Y25" s="81">
        <v>4</v>
      </c>
      <c r="Z25" s="84">
        <f t="shared" si="0"/>
        <v>4229</v>
      </c>
    </row>
    <row r="26" spans="1:26" x14ac:dyDescent="0.3">
      <c r="A26" s="73" t="s">
        <v>80</v>
      </c>
      <c r="B26" s="65">
        <v>1</v>
      </c>
      <c r="C26" s="64">
        <v>7</v>
      </c>
      <c r="D26" s="62">
        <v>8</v>
      </c>
      <c r="E26" s="63">
        <v>0</v>
      </c>
      <c r="F26" s="63">
        <v>3</v>
      </c>
      <c r="G26" s="62">
        <v>3</v>
      </c>
      <c r="H26" s="63">
        <v>54</v>
      </c>
      <c r="I26" s="65">
        <v>991</v>
      </c>
      <c r="J26" s="62">
        <v>1045</v>
      </c>
      <c r="K26" s="63">
        <v>2</v>
      </c>
      <c r="L26" s="63">
        <v>7</v>
      </c>
      <c r="M26" s="62">
        <v>9</v>
      </c>
      <c r="N26" s="64">
        <v>4</v>
      </c>
      <c r="O26" s="64">
        <v>18</v>
      </c>
      <c r="P26" s="62">
        <v>22</v>
      </c>
      <c r="Q26" s="63">
        <v>34</v>
      </c>
      <c r="R26" s="64">
        <v>234</v>
      </c>
      <c r="S26" s="62">
        <v>268</v>
      </c>
      <c r="T26" s="63">
        <v>56</v>
      </c>
      <c r="U26" s="63">
        <v>1344</v>
      </c>
      <c r="V26" s="62">
        <v>1400</v>
      </c>
      <c r="W26" s="64">
        <v>0</v>
      </c>
      <c r="X26" s="64">
        <v>3</v>
      </c>
      <c r="Y26" s="81">
        <v>3</v>
      </c>
      <c r="Z26" s="84">
        <f t="shared" si="0"/>
        <v>2758</v>
      </c>
    </row>
    <row r="27" spans="1:26" x14ac:dyDescent="0.3">
      <c r="A27" s="73" t="s">
        <v>81</v>
      </c>
      <c r="B27" s="65">
        <v>1</v>
      </c>
      <c r="C27" s="64">
        <v>7</v>
      </c>
      <c r="D27" s="62">
        <v>8</v>
      </c>
      <c r="E27" s="63">
        <v>0</v>
      </c>
      <c r="F27" s="63">
        <v>0</v>
      </c>
      <c r="G27" s="62">
        <v>0</v>
      </c>
      <c r="H27" s="63">
        <v>26</v>
      </c>
      <c r="I27" s="65">
        <v>629</v>
      </c>
      <c r="J27" s="62">
        <v>655</v>
      </c>
      <c r="K27" s="63">
        <v>0</v>
      </c>
      <c r="L27" s="63">
        <v>2</v>
      </c>
      <c r="M27" s="62">
        <v>2</v>
      </c>
      <c r="N27" s="64">
        <v>1</v>
      </c>
      <c r="O27" s="64">
        <v>10</v>
      </c>
      <c r="P27" s="62">
        <v>11</v>
      </c>
      <c r="Q27" s="63">
        <v>30</v>
      </c>
      <c r="R27" s="64">
        <v>252</v>
      </c>
      <c r="S27" s="62">
        <v>282</v>
      </c>
      <c r="T27" s="63">
        <v>31</v>
      </c>
      <c r="U27" s="63">
        <v>908</v>
      </c>
      <c r="V27" s="62">
        <v>939</v>
      </c>
      <c r="W27" s="64">
        <v>0</v>
      </c>
      <c r="X27" s="64">
        <v>5</v>
      </c>
      <c r="Y27" s="81">
        <v>5</v>
      </c>
      <c r="Z27" s="84">
        <f t="shared" si="0"/>
        <v>1902</v>
      </c>
    </row>
    <row r="28" spans="1:26" x14ac:dyDescent="0.3">
      <c r="A28" s="73" t="s">
        <v>82</v>
      </c>
      <c r="B28" s="65">
        <v>0</v>
      </c>
      <c r="C28" s="64">
        <v>5</v>
      </c>
      <c r="D28" s="62">
        <v>5</v>
      </c>
      <c r="E28" s="63">
        <v>0</v>
      </c>
      <c r="F28" s="63">
        <v>5</v>
      </c>
      <c r="G28" s="62">
        <v>5</v>
      </c>
      <c r="H28" s="63">
        <v>32</v>
      </c>
      <c r="I28" s="65">
        <v>764</v>
      </c>
      <c r="J28" s="62">
        <v>796</v>
      </c>
      <c r="K28" s="63">
        <v>0</v>
      </c>
      <c r="L28" s="63">
        <v>9</v>
      </c>
      <c r="M28" s="62">
        <v>9</v>
      </c>
      <c r="N28" s="64">
        <v>1</v>
      </c>
      <c r="O28" s="64">
        <v>16</v>
      </c>
      <c r="P28" s="62">
        <v>17</v>
      </c>
      <c r="Q28" s="63">
        <v>34</v>
      </c>
      <c r="R28" s="64">
        <v>380</v>
      </c>
      <c r="S28" s="62">
        <v>414</v>
      </c>
      <c r="T28" s="63">
        <v>29</v>
      </c>
      <c r="U28" s="63">
        <v>908</v>
      </c>
      <c r="V28" s="62">
        <v>937</v>
      </c>
      <c r="W28" s="64">
        <v>0</v>
      </c>
      <c r="X28" s="64">
        <v>2</v>
      </c>
      <c r="Y28" s="81">
        <v>2</v>
      </c>
      <c r="Z28" s="84">
        <f t="shared" si="0"/>
        <v>2185</v>
      </c>
    </row>
    <row r="29" spans="1:26" x14ac:dyDescent="0.3">
      <c r="A29" s="73" t="s">
        <v>83</v>
      </c>
      <c r="B29" s="65">
        <v>0</v>
      </c>
      <c r="C29" s="64">
        <v>5</v>
      </c>
      <c r="D29" s="62">
        <v>5</v>
      </c>
      <c r="E29" s="63">
        <v>0</v>
      </c>
      <c r="F29" s="63">
        <v>4</v>
      </c>
      <c r="G29" s="62">
        <v>4</v>
      </c>
      <c r="H29" s="63">
        <v>6</v>
      </c>
      <c r="I29" s="65">
        <v>834</v>
      </c>
      <c r="J29" s="62">
        <v>840</v>
      </c>
      <c r="K29" s="63">
        <v>0</v>
      </c>
      <c r="L29" s="63">
        <v>2</v>
      </c>
      <c r="M29" s="62">
        <v>2</v>
      </c>
      <c r="N29" s="64">
        <v>0</v>
      </c>
      <c r="O29" s="64">
        <v>8</v>
      </c>
      <c r="P29" s="62">
        <v>8</v>
      </c>
      <c r="Q29" s="63">
        <v>28</v>
      </c>
      <c r="R29" s="64">
        <v>412</v>
      </c>
      <c r="S29" s="62">
        <v>440</v>
      </c>
      <c r="T29" s="63">
        <v>11</v>
      </c>
      <c r="U29" s="63">
        <v>818</v>
      </c>
      <c r="V29" s="62">
        <v>829</v>
      </c>
      <c r="W29" s="64">
        <v>0</v>
      </c>
      <c r="X29" s="64">
        <v>3</v>
      </c>
      <c r="Y29" s="81">
        <v>3</v>
      </c>
      <c r="Z29" s="84">
        <f t="shared" si="0"/>
        <v>2131</v>
      </c>
    </row>
    <row r="30" spans="1:26" ht="15" thickBot="1" x14ac:dyDescent="0.35">
      <c r="A30" s="73" t="s">
        <v>84</v>
      </c>
      <c r="B30" s="77">
        <v>0</v>
      </c>
      <c r="C30" s="78">
        <v>1</v>
      </c>
      <c r="D30" s="79">
        <v>1</v>
      </c>
      <c r="E30" s="80">
        <v>0</v>
      </c>
      <c r="F30" s="80">
        <v>2</v>
      </c>
      <c r="G30" s="79">
        <v>2</v>
      </c>
      <c r="H30" s="80">
        <v>11</v>
      </c>
      <c r="I30" s="77">
        <v>514</v>
      </c>
      <c r="J30" s="79">
        <v>525</v>
      </c>
      <c r="K30" s="80">
        <v>0</v>
      </c>
      <c r="L30" s="80">
        <v>0</v>
      </c>
      <c r="M30" s="79">
        <v>0</v>
      </c>
      <c r="N30" s="78">
        <v>0</v>
      </c>
      <c r="O30" s="78">
        <v>3</v>
      </c>
      <c r="P30" s="79">
        <v>3</v>
      </c>
      <c r="Q30" s="80">
        <v>7</v>
      </c>
      <c r="R30" s="78">
        <v>324</v>
      </c>
      <c r="S30" s="79">
        <v>331</v>
      </c>
      <c r="T30" s="80">
        <v>2</v>
      </c>
      <c r="U30" s="80">
        <v>470</v>
      </c>
      <c r="V30" s="79">
        <v>472</v>
      </c>
      <c r="W30" s="78">
        <v>0</v>
      </c>
      <c r="X30" s="78">
        <v>1</v>
      </c>
      <c r="Y30" s="82">
        <v>1</v>
      </c>
      <c r="Z30" s="85">
        <f t="shared" si="0"/>
        <v>1335</v>
      </c>
    </row>
    <row r="31" spans="1:26" ht="15" thickTop="1" x14ac:dyDescent="0.3">
      <c r="A31" s="75" t="s">
        <v>6</v>
      </c>
      <c r="B31" s="76">
        <f t="shared" ref="B31:C31" si="1">SUM(B4,B13,B22)</f>
        <v>108</v>
      </c>
      <c r="C31" s="76">
        <f t="shared" si="1"/>
        <v>2456</v>
      </c>
      <c r="D31" s="76">
        <f>SUM(D22,D13,D4)</f>
        <v>2564</v>
      </c>
      <c r="E31" s="76">
        <f>SUM(E22,E13,E4)</f>
        <v>14</v>
      </c>
      <c r="F31" s="76">
        <f>SUM(F22,F13,F4)</f>
        <v>597</v>
      </c>
      <c r="G31" s="76">
        <f>SUM(G22,G13,G4)</f>
        <v>611</v>
      </c>
      <c r="H31" s="76">
        <f t="shared" ref="H31:Z31" si="2">SUM(H22,H13,H4)</f>
        <v>5847</v>
      </c>
      <c r="I31" s="76">
        <f t="shared" si="2"/>
        <v>604325</v>
      </c>
      <c r="J31" s="76">
        <f t="shared" si="2"/>
        <v>610172</v>
      </c>
      <c r="K31" s="76">
        <f t="shared" si="2"/>
        <v>49</v>
      </c>
      <c r="L31" s="76">
        <f t="shared" si="2"/>
        <v>2537</v>
      </c>
      <c r="M31" s="76">
        <f t="shared" si="2"/>
        <v>2586</v>
      </c>
      <c r="N31" s="76">
        <f t="shared" si="2"/>
        <v>324</v>
      </c>
      <c r="O31" s="76">
        <f t="shared" si="2"/>
        <v>11506</v>
      </c>
      <c r="P31" s="76">
        <f t="shared" si="2"/>
        <v>11830</v>
      </c>
      <c r="Q31" s="76">
        <f>SUM(Q22,Q13,Q4)</f>
        <v>11163</v>
      </c>
      <c r="R31" s="76">
        <f t="shared" si="2"/>
        <v>411239</v>
      </c>
      <c r="S31" s="76">
        <f t="shared" si="2"/>
        <v>422402</v>
      </c>
      <c r="T31" s="76">
        <f t="shared" si="2"/>
        <v>8477</v>
      </c>
      <c r="U31" s="76">
        <f t="shared" si="2"/>
        <v>558709</v>
      </c>
      <c r="V31" s="76">
        <f t="shared" si="2"/>
        <v>567186</v>
      </c>
      <c r="W31" s="76">
        <f t="shared" si="2"/>
        <v>21</v>
      </c>
      <c r="X31" s="76">
        <f t="shared" si="2"/>
        <v>583</v>
      </c>
      <c r="Y31" s="86">
        <f t="shared" si="2"/>
        <v>604</v>
      </c>
      <c r="Z31" s="87">
        <f t="shared" si="2"/>
        <v>1617955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3" width="7" style="1" customWidth="1"/>
    <col min="4" max="4" width="7.5546875" style="1" bestFit="1" customWidth="1"/>
    <col min="5" max="6" width="7" style="1" customWidth="1"/>
    <col min="7" max="8" width="7.5546875" style="1" bestFit="1" customWidth="1"/>
    <col min="9" max="9" width="7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07" t="s">
        <v>90</v>
      </c>
      <c r="C1" s="108"/>
      <c r="D1" s="108"/>
      <c r="E1" s="108"/>
      <c r="F1" s="108"/>
      <c r="G1" s="108"/>
      <c r="H1" s="108"/>
      <c r="I1" s="109"/>
      <c r="J1" s="9"/>
    </row>
    <row r="2" spans="1:10" x14ac:dyDescent="0.3">
      <c r="A2" s="89" t="s">
        <v>103</v>
      </c>
      <c r="B2" s="90" t="s">
        <v>93</v>
      </c>
      <c r="C2" s="90" t="s">
        <v>94</v>
      </c>
      <c r="D2" s="90" t="s">
        <v>0</v>
      </c>
      <c r="E2" s="90" t="s">
        <v>95</v>
      </c>
      <c r="F2" s="90" t="s">
        <v>1</v>
      </c>
      <c r="G2" s="90" t="s">
        <v>2</v>
      </c>
      <c r="H2" s="90" t="s">
        <v>91</v>
      </c>
      <c r="I2" s="90" t="s">
        <v>96</v>
      </c>
      <c r="J2" s="91" t="s">
        <v>6</v>
      </c>
    </row>
    <row r="3" spans="1:10" ht="15" thickBot="1" x14ac:dyDescent="0.35">
      <c r="A3" s="29" t="s">
        <v>76</v>
      </c>
      <c r="B3" s="94">
        <f t="shared" ref="B3:G3" si="0">SUM(B4:B11)</f>
        <v>837</v>
      </c>
      <c r="C3" s="94">
        <f t="shared" si="0"/>
        <v>286</v>
      </c>
      <c r="D3" s="94">
        <f t="shared" si="0"/>
        <v>354114</v>
      </c>
      <c r="E3" s="94">
        <f t="shared" si="0"/>
        <v>1090</v>
      </c>
      <c r="F3" s="94">
        <f t="shared" si="0"/>
        <v>3990</v>
      </c>
      <c r="G3" s="94">
        <f t="shared" si="0"/>
        <v>198361</v>
      </c>
      <c r="H3" s="94">
        <f t="shared" ref="H3:I3" si="1">SUM(H4:H11)</f>
        <v>264369</v>
      </c>
      <c r="I3" s="94">
        <f t="shared" si="1"/>
        <v>264</v>
      </c>
      <c r="J3" s="94">
        <f>SUM(B3:I3)</f>
        <v>823311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84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26</v>
      </c>
      <c r="H4" s="25">
        <f>All_Returned_Ballots_GenderAge!U5</f>
        <v>142</v>
      </c>
      <c r="I4" s="25">
        <f>All_Returned_Ballots_GenderAge!X5</f>
        <v>0</v>
      </c>
      <c r="J4" s="25">
        <f>SUM(B4:I4)</f>
        <v>255</v>
      </c>
    </row>
    <row r="5" spans="1:10" x14ac:dyDescent="0.3">
      <c r="A5" s="7" t="s">
        <v>78</v>
      </c>
      <c r="B5" s="25">
        <f>All_Returned_Ballots_GenderAge!C6</f>
        <v>52</v>
      </c>
      <c r="C5" s="25">
        <f>All_Returned_Ballots_GenderAge!F6</f>
        <v>34</v>
      </c>
      <c r="D5" s="25">
        <f>All_Returned_Ballots_GenderAge!I6</f>
        <v>20033</v>
      </c>
      <c r="E5" s="25">
        <f>All_Returned_Ballots_GenderAge!L6</f>
        <v>134</v>
      </c>
      <c r="F5" s="25">
        <f>All_Returned_Ballots_GenderAge!O6</f>
        <v>435</v>
      </c>
      <c r="G5" s="25">
        <f>All_Returned_Ballots_GenderAge!R6</f>
        <v>5849</v>
      </c>
      <c r="H5" s="25">
        <f>All_Returned_Ballots_GenderAge!U6</f>
        <v>21070</v>
      </c>
      <c r="I5" s="25">
        <f>All_Returned_Ballots_GenderAge!X6</f>
        <v>30</v>
      </c>
      <c r="J5" s="25">
        <f t="shared" ref="J5:J11" si="2">SUM(B5:I5)</f>
        <v>47637</v>
      </c>
    </row>
    <row r="6" spans="1:10" x14ac:dyDescent="0.3">
      <c r="A6" s="7" t="s">
        <v>79</v>
      </c>
      <c r="B6" s="25">
        <f>All_Returned_Ballots_GenderAge!C7</f>
        <v>103</v>
      </c>
      <c r="C6" s="25">
        <f>All_Returned_Ballots_GenderAge!F7</f>
        <v>41</v>
      </c>
      <c r="D6" s="25">
        <f>All_Returned_Ballots_GenderAge!I7</f>
        <v>47726</v>
      </c>
      <c r="E6" s="25">
        <f>All_Returned_Ballots_GenderAge!L7</f>
        <v>260</v>
      </c>
      <c r="F6" s="25">
        <f>All_Returned_Ballots_GenderAge!O7</f>
        <v>1072</v>
      </c>
      <c r="G6" s="25">
        <f>All_Returned_Ballots_GenderAge!R7</f>
        <v>12200</v>
      </c>
      <c r="H6" s="25">
        <f>All_Returned_Ballots_GenderAge!U7</f>
        <v>39813</v>
      </c>
      <c r="I6" s="25">
        <f>All_Returned_Ballots_GenderAge!X7</f>
        <v>48</v>
      </c>
      <c r="J6" s="25">
        <f t="shared" si="2"/>
        <v>101263</v>
      </c>
    </row>
    <row r="7" spans="1:10" x14ac:dyDescent="0.3">
      <c r="A7" s="7" t="s">
        <v>80</v>
      </c>
      <c r="B7" s="25">
        <f>All_Returned_Ballots_GenderAge!C8</f>
        <v>143</v>
      </c>
      <c r="C7" s="25">
        <f>All_Returned_Ballots_GenderAge!F8</f>
        <v>42</v>
      </c>
      <c r="D7" s="25">
        <f>All_Returned_Ballots_GenderAge!I8</f>
        <v>51676</v>
      </c>
      <c r="E7" s="25">
        <f>All_Returned_Ballots_GenderAge!L8</f>
        <v>238</v>
      </c>
      <c r="F7" s="25">
        <f>All_Returned_Ballots_GenderAge!O8</f>
        <v>952</v>
      </c>
      <c r="G7" s="25">
        <f>All_Returned_Ballots_GenderAge!R8</f>
        <v>18059</v>
      </c>
      <c r="H7" s="25">
        <f>All_Returned_Ballots_GenderAge!U8</f>
        <v>43629</v>
      </c>
      <c r="I7" s="25">
        <f>All_Returned_Ballots_GenderAge!X8</f>
        <v>58</v>
      </c>
      <c r="J7" s="25">
        <f t="shared" si="2"/>
        <v>114797</v>
      </c>
    </row>
    <row r="8" spans="1:10" x14ac:dyDescent="0.3">
      <c r="A8" s="7" t="s">
        <v>81</v>
      </c>
      <c r="B8" s="25">
        <f>All_Returned_Ballots_GenderAge!C9</f>
        <v>140</v>
      </c>
      <c r="C8" s="25">
        <f>All_Returned_Ballots_GenderAge!F9</f>
        <v>34</v>
      </c>
      <c r="D8" s="25">
        <f>All_Returned_Ballots_GenderAge!I9</f>
        <v>51012</v>
      </c>
      <c r="E8" s="25">
        <f>All_Returned_Ballots_GenderAge!L9</f>
        <v>170</v>
      </c>
      <c r="F8" s="25">
        <f>All_Returned_Ballots_GenderAge!O9</f>
        <v>587</v>
      </c>
      <c r="G8" s="25">
        <f>All_Returned_Ballots_GenderAge!R9</f>
        <v>27333</v>
      </c>
      <c r="H8" s="25">
        <f>All_Returned_Ballots_GenderAge!U9</f>
        <v>39941</v>
      </c>
      <c r="I8" s="25">
        <f>All_Returned_Ballots_GenderAge!X9</f>
        <v>41</v>
      </c>
      <c r="J8" s="25">
        <f t="shared" si="2"/>
        <v>119258</v>
      </c>
    </row>
    <row r="9" spans="1:10" x14ac:dyDescent="0.3">
      <c r="A9" s="7" t="s">
        <v>82</v>
      </c>
      <c r="B9" s="25">
        <f>All_Returned_Ballots_GenderAge!C10</f>
        <v>180</v>
      </c>
      <c r="C9" s="25">
        <f>All_Returned_Ballots_GenderAge!F10</f>
        <v>61</v>
      </c>
      <c r="D9" s="25">
        <f>All_Returned_Ballots_GenderAge!I10</f>
        <v>66692</v>
      </c>
      <c r="E9" s="25">
        <f>All_Returned_Ballots_GenderAge!L10</f>
        <v>146</v>
      </c>
      <c r="F9" s="25">
        <f>All_Returned_Ballots_GenderAge!O10</f>
        <v>522</v>
      </c>
      <c r="G9" s="25">
        <f>All_Returned_Ballots_GenderAge!R10</f>
        <v>45820</v>
      </c>
      <c r="H9" s="25">
        <f>All_Returned_Ballots_GenderAge!U10</f>
        <v>48693</v>
      </c>
      <c r="I9" s="25">
        <f>All_Returned_Ballots_GenderAge!X10</f>
        <v>53</v>
      </c>
      <c r="J9" s="25">
        <f t="shared" si="2"/>
        <v>162167</v>
      </c>
    </row>
    <row r="10" spans="1:10" x14ac:dyDescent="0.3">
      <c r="A10" s="7" t="s">
        <v>83</v>
      </c>
      <c r="B10" s="25">
        <f>All_Returned_Ballots_GenderAge!C11</f>
        <v>143</v>
      </c>
      <c r="C10" s="25">
        <f>All_Returned_Ballots_GenderAge!F11</f>
        <v>44</v>
      </c>
      <c r="D10" s="25">
        <f>All_Returned_Ballots_GenderAge!I11</f>
        <v>73534</v>
      </c>
      <c r="E10" s="25">
        <f>All_Returned_Ballots_GenderAge!L11</f>
        <v>114</v>
      </c>
      <c r="F10" s="25">
        <f>All_Returned_Ballots_GenderAge!O11</f>
        <v>295</v>
      </c>
      <c r="G10" s="25">
        <f>All_Returned_Ballots_GenderAge!R11</f>
        <v>47329</v>
      </c>
      <c r="H10" s="25">
        <f>All_Returned_Ballots_GenderAge!U11</f>
        <v>46636</v>
      </c>
      <c r="I10" s="25">
        <f>All_Returned_Ballots_GenderAge!X11</f>
        <v>24</v>
      </c>
      <c r="J10" s="25">
        <f t="shared" si="2"/>
        <v>168119</v>
      </c>
    </row>
    <row r="11" spans="1:10" ht="15" thickBot="1" x14ac:dyDescent="0.35">
      <c r="A11" s="7" t="s">
        <v>84</v>
      </c>
      <c r="B11" s="25">
        <f>All_Returned_Ballots_GenderAge!C12</f>
        <v>76</v>
      </c>
      <c r="C11" s="25">
        <f>All_Returned_Ballots_GenderAge!F12</f>
        <v>30</v>
      </c>
      <c r="D11" s="25">
        <f>All_Returned_Ballots_GenderAge!I12</f>
        <v>43357</v>
      </c>
      <c r="E11" s="25">
        <f>All_Returned_Ballots_GenderAge!L12</f>
        <v>28</v>
      </c>
      <c r="F11" s="25">
        <f>All_Returned_Ballots_GenderAge!O12</f>
        <v>124</v>
      </c>
      <c r="G11" s="25">
        <f>All_Returned_Ballots_GenderAge!R12</f>
        <v>41745</v>
      </c>
      <c r="H11" s="25">
        <f>All_Returned_Ballots_GenderAge!U12</f>
        <v>24445</v>
      </c>
      <c r="I11" s="25">
        <f>All_Returned_Ballots_GenderAge!X12</f>
        <v>10</v>
      </c>
      <c r="J11" s="25">
        <f t="shared" si="2"/>
        <v>109815</v>
      </c>
    </row>
    <row r="12" spans="1:10" ht="15.6" thickTop="1" thickBot="1" x14ac:dyDescent="0.35">
      <c r="A12" s="13" t="s">
        <v>85</v>
      </c>
      <c r="B12" s="95">
        <f>SUM(B13:B20)</f>
        <v>1575</v>
      </c>
      <c r="C12" s="95">
        <f t="shared" ref="C12:I12" si="3">SUM(C13:C20)</f>
        <v>288</v>
      </c>
      <c r="D12" s="95">
        <f>SUM(D13:D20)</f>
        <v>243038</v>
      </c>
      <c r="E12" s="95">
        <f>SUM(E13:E20)</f>
        <v>1384</v>
      </c>
      <c r="F12" s="95">
        <f>SUM(F13:F20)</f>
        <v>7384</v>
      </c>
      <c r="G12" s="95">
        <f>SUM(G13:G20)</f>
        <v>210598</v>
      </c>
      <c r="H12" s="95">
        <f t="shared" si="3"/>
        <v>285791</v>
      </c>
      <c r="I12" s="95">
        <f t="shared" si="3"/>
        <v>296</v>
      </c>
      <c r="J12" s="95">
        <f>SUM(B12:I12)</f>
        <v>750354</v>
      </c>
    </row>
    <row r="13" spans="1:10" ht="15" thickTop="1" x14ac:dyDescent="0.3">
      <c r="A13" s="7" t="s">
        <v>77</v>
      </c>
      <c r="B13" s="26">
        <f>All_Returned_Ballots_GenderAge!C14</f>
        <v>0</v>
      </c>
      <c r="C13" s="26">
        <f>All_Returned_Ballots_GenderAge!F14</f>
        <v>0</v>
      </c>
      <c r="D13" s="26">
        <f>All_Returned_Ballots_GenderAge!I14</f>
        <v>54</v>
      </c>
      <c r="E13" s="26">
        <f>All_Returned_Ballots_GenderAge!L14</f>
        <v>0</v>
      </c>
      <c r="F13" s="26">
        <f>All_Returned_Ballots_GenderAge!O14</f>
        <v>2</v>
      </c>
      <c r="G13" s="26">
        <f>All_Returned_Ballots_GenderAge!R14</f>
        <v>42</v>
      </c>
      <c r="H13" s="26">
        <f>All_Returned_Ballots_GenderAge!U14</f>
        <v>119</v>
      </c>
      <c r="I13" s="26">
        <f>All_Returned_Ballots_GenderAge!X14</f>
        <v>0</v>
      </c>
      <c r="J13" s="26">
        <f>SUM(B13:I13)</f>
        <v>217</v>
      </c>
    </row>
    <row r="14" spans="1:10" x14ac:dyDescent="0.3">
      <c r="A14" s="7" t="s">
        <v>78</v>
      </c>
      <c r="B14" s="26">
        <f>All_Returned_Ballots_GenderAge!C15</f>
        <v>101</v>
      </c>
      <c r="C14" s="26">
        <f>All_Returned_Ballots_GenderAge!F15</f>
        <v>27</v>
      </c>
      <c r="D14" s="26">
        <f>All_Returned_Ballots_GenderAge!I15</f>
        <v>13246</v>
      </c>
      <c r="E14" s="26">
        <f>All_Returned_Ballots_GenderAge!L15</f>
        <v>122</v>
      </c>
      <c r="F14" s="26">
        <f>All_Returned_Ballots_GenderAge!O15</f>
        <v>662</v>
      </c>
      <c r="G14" s="26">
        <f>All_Returned_Ballots_GenderAge!R15</f>
        <v>8073</v>
      </c>
      <c r="H14" s="26">
        <f>All_Returned_Ballots_GenderAge!U15</f>
        <v>20929</v>
      </c>
      <c r="I14" s="26">
        <f>All_Returned_Ballots_GenderAge!X15</f>
        <v>27</v>
      </c>
      <c r="J14" s="26">
        <f t="shared" ref="J14:J20" si="4">SUM(B14:I14)</f>
        <v>43187</v>
      </c>
    </row>
    <row r="15" spans="1:10" x14ac:dyDescent="0.3">
      <c r="A15" s="7" t="s">
        <v>79</v>
      </c>
      <c r="B15" s="26">
        <f>All_Returned_Ballots_GenderAge!C16</f>
        <v>264</v>
      </c>
      <c r="C15" s="26">
        <f>All_Returned_Ballots_GenderAge!F16</f>
        <v>37</v>
      </c>
      <c r="D15" s="26">
        <f>All_Returned_Ballots_GenderAge!I16</f>
        <v>34971</v>
      </c>
      <c r="E15" s="26">
        <f>All_Returned_Ballots_GenderAge!L16</f>
        <v>283</v>
      </c>
      <c r="F15" s="26">
        <f>All_Returned_Ballots_GenderAge!O16</f>
        <v>1924</v>
      </c>
      <c r="G15" s="26">
        <f>All_Returned_Ballots_GenderAge!R16</f>
        <v>14290</v>
      </c>
      <c r="H15" s="26">
        <f>All_Returned_Ballots_GenderAge!U16</f>
        <v>43442</v>
      </c>
      <c r="I15" s="26">
        <f>All_Returned_Ballots_GenderAge!X16</f>
        <v>65</v>
      </c>
      <c r="J15" s="26">
        <f t="shared" si="4"/>
        <v>95276</v>
      </c>
    </row>
    <row r="16" spans="1:10" x14ac:dyDescent="0.3">
      <c r="A16" s="7" t="s">
        <v>80</v>
      </c>
      <c r="B16" s="26">
        <f>All_Returned_Ballots_GenderAge!C17</f>
        <v>301</v>
      </c>
      <c r="C16" s="26">
        <f>All_Returned_Ballots_GenderAge!F17</f>
        <v>52</v>
      </c>
      <c r="D16" s="26">
        <f>All_Returned_Ballots_GenderAge!I17</f>
        <v>37031</v>
      </c>
      <c r="E16" s="26">
        <f>All_Returned_Ballots_GenderAge!L17</f>
        <v>295</v>
      </c>
      <c r="F16" s="26">
        <f>All_Returned_Ballots_GenderAge!O17</f>
        <v>1908</v>
      </c>
      <c r="G16" s="26">
        <f>All_Returned_Ballots_GenderAge!R17</f>
        <v>20863</v>
      </c>
      <c r="H16" s="26">
        <f>All_Returned_Ballots_GenderAge!U17</f>
        <v>49940</v>
      </c>
      <c r="I16" s="26">
        <f>All_Returned_Ballots_GenderAge!X17</f>
        <v>60</v>
      </c>
      <c r="J16" s="26">
        <f t="shared" si="4"/>
        <v>110450</v>
      </c>
    </row>
    <row r="17" spans="1:10" x14ac:dyDescent="0.3">
      <c r="A17" s="7" t="s">
        <v>81</v>
      </c>
      <c r="B17" s="26">
        <f>All_Returned_Ballots_GenderAge!C18</f>
        <v>316</v>
      </c>
      <c r="C17" s="26">
        <f>All_Returned_Ballots_GenderAge!F18</f>
        <v>48</v>
      </c>
      <c r="D17" s="26">
        <f>All_Returned_Ballots_GenderAge!I18</f>
        <v>36351</v>
      </c>
      <c r="E17" s="26">
        <f>All_Returned_Ballots_GenderAge!L18</f>
        <v>279</v>
      </c>
      <c r="F17" s="26">
        <f>All_Returned_Ballots_GenderAge!O18</f>
        <v>1285</v>
      </c>
      <c r="G17" s="26">
        <f>All_Returned_Ballots_GenderAge!R18</f>
        <v>31087</v>
      </c>
      <c r="H17" s="26">
        <f>All_Returned_Ballots_GenderAge!U18</f>
        <v>46507</v>
      </c>
      <c r="I17" s="26">
        <f>All_Returned_Ballots_GenderAge!X18</f>
        <v>50</v>
      </c>
      <c r="J17" s="26">
        <f t="shared" si="4"/>
        <v>115923</v>
      </c>
    </row>
    <row r="18" spans="1:10" x14ac:dyDescent="0.3">
      <c r="A18" s="7" t="s">
        <v>82</v>
      </c>
      <c r="B18" s="26">
        <f>All_Returned_Ballots_GenderAge!C19</f>
        <v>315</v>
      </c>
      <c r="C18" s="26">
        <f>All_Returned_Ballots_GenderAge!F19</f>
        <v>58</v>
      </c>
      <c r="D18" s="26">
        <f>All_Returned_Ballots_GenderAge!I19</f>
        <v>43655</v>
      </c>
      <c r="E18" s="26">
        <f>All_Returned_Ballots_GenderAge!L19</f>
        <v>210</v>
      </c>
      <c r="F18" s="26">
        <f>All_Returned_Ballots_GenderAge!O19</f>
        <v>861</v>
      </c>
      <c r="G18" s="26">
        <f>All_Returned_Ballots_GenderAge!R19</f>
        <v>49537</v>
      </c>
      <c r="H18" s="26">
        <f>All_Returned_Ballots_GenderAge!U19</f>
        <v>50006</v>
      </c>
      <c r="I18" s="26">
        <f>All_Returned_Ballots_GenderAge!X19</f>
        <v>45</v>
      </c>
      <c r="J18" s="26">
        <f t="shared" si="4"/>
        <v>144687</v>
      </c>
    </row>
    <row r="19" spans="1:10" x14ac:dyDescent="0.3">
      <c r="A19" s="7" t="s">
        <v>83</v>
      </c>
      <c r="B19" s="26">
        <f>All_Returned_Ballots_GenderAge!C20</f>
        <v>195</v>
      </c>
      <c r="C19" s="26">
        <f>All_Returned_Ballots_GenderAge!F20</f>
        <v>46</v>
      </c>
      <c r="D19" s="26">
        <f>All_Returned_Ballots_GenderAge!I20</f>
        <v>49549</v>
      </c>
      <c r="E19" s="26">
        <f>All_Returned_Ballots_GenderAge!L20</f>
        <v>154</v>
      </c>
      <c r="F19" s="26">
        <f>All_Returned_Ballots_GenderAge!O20</f>
        <v>574</v>
      </c>
      <c r="G19" s="26">
        <f>All_Returned_Ballots_GenderAge!R20</f>
        <v>48800</v>
      </c>
      <c r="H19" s="26">
        <f>All_Returned_Ballots_GenderAge!U20</f>
        <v>50875</v>
      </c>
      <c r="I19" s="26">
        <f>All_Returned_Ballots_GenderAge!X20</f>
        <v>31</v>
      </c>
      <c r="J19" s="26">
        <f t="shared" si="4"/>
        <v>150224</v>
      </c>
    </row>
    <row r="20" spans="1:10" ht="15" thickBot="1" x14ac:dyDescent="0.35">
      <c r="A20" s="7" t="s">
        <v>84</v>
      </c>
      <c r="B20" s="26">
        <f>All_Returned_Ballots_GenderAge!C21</f>
        <v>83</v>
      </c>
      <c r="C20" s="26">
        <f>All_Returned_Ballots_GenderAge!F21</f>
        <v>20</v>
      </c>
      <c r="D20" s="26">
        <f>All_Returned_Ballots_GenderAge!I21</f>
        <v>28181</v>
      </c>
      <c r="E20" s="26">
        <f>All_Returned_Ballots_GenderAge!L21</f>
        <v>41</v>
      </c>
      <c r="F20" s="26">
        <f>All_Returned_Ballots_GenderAge!O21</f>
        <v>168</v>
      </c>
      <c r="G20" s="26">
        <f>All_Returned_Ballots_GenderAge!R21</f>
        <v>37906</v>
      </c>
      <c r="H20" s="26">
        <f>All_Returned_Ballots_GenderAge!U21</f>
        <v>23973</v>
      </c>
      <c r="I20" s="26">
        <f>All_Returned_Ballots_GenderAge!X21</f>
        <v>18</v>
      </c>
      <c r="J20" s="26">
        <f t="shared" si="4"/>
        <v>90390</v>
      </c>
    </row>
    <row r="21" spans="1:10" ht="15.6" thickTop="1" thickBot="1" x14ac:dyDescent="0.35">
      <c r="A21" s="13" t="s">
        <v>86</v>
      </c>
      <c r="B21" s="95">
        <f>SUM(B22:B29)</f>
        <v>44</v>
      </c>
      <c r="C21" s="95">
        <f t="shared" ref="C21:I21" si="5">SUM(C22:C29)</f>
        <v>23</v>
      </c>
      <c r="D21" s="95">
        <f t="shared" si="5"/>
        <v>7173</v>
      </c>
      <c r="E21" s="95">
        <f>SUM(E22:E29)</f>
        <v>63</v>
      </c>
      <c r="F21" s="95">
        <f>SUM(F22:F29)</f>
        <v>132</v>
      </c>
      <c r="G21" s="95">
        <f>SUM(G22:G29)</f>
        <v>2280</v>
      </c>
      <c r="H21" s="95">
        <f t="shared" si="5"/>
        <v>8549</v>
      </c>
      <c r="I21" s="95">
        <f t="shared" si="5"/>
        <v>23</v>
      </c>
      <c r="J21" s="95">
        <f>SUM(B21:I21)</f>
        <v>18287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6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3</v>
      </c>
      <c r="H22" s="26">
        <f>All_Returned_Ballots_GenderAge!U23</f>
        <v>14</v>
      </c>
      <c r="I22" s="26">
        <f>All_Returned_Ballots_GenderAge!X23</f>
        <v>0</v>
      </c>
      <c r="J22" s="26">
        <f>SUM(B22:I22)</f>
        <v>24</v>
      </c>
    </row>
    <row r="23" spans="1:10" x14ac:dyDescent="0.3">
      <c r="A23" s="7" t="s">
        <v>78</v>
      </c>
      <c r="B23" s="26">
        <f>All_Returned_Ballots_GenderAge!C24</f>
        <v>8</v>
      </c>
      <c r="C23" s="26">
        <f>All_Returned_Ballots_GenderAge!F24</f>
        <v>5</v>
      </c>
      <c r="D23" s="26">
        <f>All_Returned_Ballots_GenderAge!I24</f>
        <v>1627</v>
      </c>
      <c r="E23" s="26">
        <f>All_Returned_Ballots_GenderAge!L24</f>
        <v>22</v>
      </c>
      <c r="F23" s="26">
        <f>All_Returned_Ballots_GenderAge!O24</f>
        <v>42</v>
      </c>
      <c r="G23" s="26">
        <f>All_Returned_Ballots_GenderAge!R24</f>
        <v>444</v>
      </c>
      <c r="H23" s="26">
        <f>All_Returned_Ballots_GenderAge!U24</f>
        <v>2245</v>
      </c>
      <c r="I23" s="26">
        <f>All_Returned_Ballots_GenderAge!X24</f>
        <v>6</v>
      </c>
      <c r="J23" s="26">
        <f t="shared" ref="J23:J29" si="6">SUM(B23:I23)</f>
        <v>4399</v>
      </c>
    </row>
    <row r="24" spans="1:10" x14ac:dyDescent="0.3">
      <c r="A24" s="7" t="s">
        <v>79</v>
      </c>
      <c r="B24" s="26">
        <f>All_Returned_Ballots_GenderAge!C25</f>
        <v>11</v>
      </c>
      <c r="C24" s="26">
        <f>All_Returned_Ballots_GenderAge!F25</f>
        <v>4</v>
      </c>
      <c r="D24" s="26">
        <f>All_Returned_Ballots_GenderAge!I25</f>
        <v>1808</v>
      </c>
      <c r="E24" s="26">
        <f>All_Returned_Ballots_GenderAge!L25</f>
        <v>21</v>
      </c>
      <c r="F24" s="26">
        <f>All_Returned_Ballots_GenderAge!O25</f>
        <v>34</v>
      </c>
      <c r="G24" s="26">
        <f>All_Returned_Ballots_GenderAge!R25</f>
        <v>231</v>
      </c>
      <c r="H24" s="26">
        <f>All_Returned_Ballots_GenderAge!U25</f>
        <v>1842</v>
      </c>
      <c r="I24" s="26">
        <f>All_Returned_Ballots_GenderAge!X25</f>
        <v>3</v>
      </c>
      <c r="J24" s="26">
        <f t="shared" si="6"/>
        <v>3954</v>
      </c>
    </row>
    <row r="25" spans="1:10" x14ac:dyDescent="0.3">
      <c r="A25" s="7" t="s">
        <v>80</v>
      </c>
      <c r="B25" s="26">
        <f>All_Returned_Ballots_GenderAge!C26</f>
        <v>7</v>
      </c>
      <c r="C25" s="26">
        <f>All_Returned_Ballots_GenderAge!F26</f>
        <v>3</v>
      </c>
      <c r="D25" s="26">
        <f>All_Returned_Ballots_GenderAge!I26</f>
        <v>991</v>
      </c>
      <c r="E25" s="26">
        <f>All_Returned_Ballots_GenderAge!L26</f>
        <v>7</v>
      </c>
      <c r="F25" s="26">
        <f>All_Returned_Ballots_GenderAge!O26</f>
        <v>18</v>
      </c>
      <c r="G25" s="26">
        <f>All_Returned_Ballots_GenderAge!R26</f>
        <v>234</v>
      </c>
      <c r="H25" s="26">
        <f>All_Returned_Ballots_GenderAge!U26</f>
        <v>1344</v>
      </c>
      <c r="I25" s="26">
        <f>All_Returned_Ballots_GenderAge!X26</f>
        <v>3</v>
      </c>
      <c r="J25" s="26">
        <f t="shared" si="6"/>
        <v>2607</v>
      </c>
    </row>
    <row r="26" spans="1:10" x14ac:dyDescent="0.3">
      <c r="A26" s="7" t="s">
        <v>81</v>
      </c>
      <c r="B26" s="26">
        <f>All_Returned_Ballots_GenderAge!C27</f>
        <v>7</v>
      </c>
      <c r="C26" s="26">
        <f>All_Returned_Ballots_GenderAge!F27</f>
        <v>0</v>
      </c>
      <c r="D26" s="26">
        <f>All_Returned_Ballots_GenderAge!I27</f>
        <v>629</v>
      </c>
      <c r="E26" s="26">
        <f>All_Returned_Ballots_GenderAge!L27</f>
        <v>2</v>
      </c>
      <c r="F26" s="26">
        <f>All_Returned_Ballots_GenderAge!O27</f>
        <v>10</v>
      </c>
      <c r="G26" s="26">
        <f>All_Returned_Ballots_GenderAge!R27</f>
        <v>252</v>
      </c>
      <c r="H26" s="26">
        <f>All_Returned_Ballots_GenderAge!U27</f>
        <v>908</v>
      </c>
      <c r="I26" s="26">
        <f>All_Returned_Ballots_GenderAge!X27</f>
        <v>5</v>
      </c>
      <c r="J26" s="26">
        <f t="shared" si="6"/>
        <v>1813</v>
      </c>
    </row>
    <row r="27" spans="1:10" x14ac:dyDescent="0.3">
      <c r="A27" s="7" t="s">
        <v>82</v>
      </c>
      <c r="B27" s="26">
        <f>All_Returned_Ballots_GenderAge!C28</f>
        <v>5</v>
      </c>
      <c r="C27" s="26">
        <f>All_Returned_Ballots_GenderAge!F28</f>
        <v>5</v>
      </c>
      <c r="D27" s="26">
        <f>All_Returned_Ballots_GenderAge!I28</f>
        <v>764</v>
      </c>
      <c r="E27" s="26">
        <f>All_Returned_Ballots_GenderAge!L28</f>
        <v>9</v>
      </c>
      <c r="F27" s="26">
        <f>All_Returned_Ballots_GenderAge!O28</f>
        <v>16</v>
      </c>
      <c r="G27" s="26">
        <f>All_Returned_Ballots_GenderAge!R28</f>
        <v>380</v>
      </c>
      <c r="H27" s="26">
        <f>All_Returned_Ballots_GenderAge!U28</f>
        <v>908</v>
      </c>
      <c r="I27" s="26">
        <f>All_Returned_Ballots_GenderAge!X28</f>
        <v>2</v>
      </c>
      <c r="J27" s="26">
        <f t="shared" si="6"/>
        <v>2089</v>
      </c>
    </row>
    <row r="28" spans="1:10" x14ac:dyDescent="0.3">
      <c r="A28" s="7" t="s">
        <v>83</v>
      </c>
      <c r="B28" s="26">
        <f>All_Returned_Ballots_GenderAge!C29</f>
        <v>5</v>
      </c>
      <c r="C28" s="26">
        <f>All_Returned_Ballots_GenderAge!F29</f>
        <v>4</v>
      </c>
      <c r="D28" s="26">
        <f>All_Returned_Ballots_GenderAge!I29</f>
        <v>834</v>
      </c>
      <c r="E28" s="26">
        <f>All_Returned_Ballots_GenderAge!L29</f>
        <v>2</v>
      </c>
      <c r="F28" s="26">
        <f>All_Returned_Ballots_GenderAge!O29</f>
        <v>8</v>
      </c>
      <c r="G28" s="26">
        <f>All_Returned_Ballots_GenderAge!R29</f>
        <v>412</v>
      </c>
      <c r="H28" s="26">
        <f>All_Returned_Ballots_GenderAge!U29</f>
        <v>818</v>
      </c>
      <c r="I28" s="26">
        <f>All_Returned_Ballots_GenderAge!X29</f>
        <v>3</v>
      </c>
      <c r="J28" s="26">
        <f t="shared" si="6"/>
        <v>2086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2</v>
      </c>
      <c r="D29" s="26">
        <f>All_Returned_Ballots_GenderAge!I30</f>
        <v>514</v>
      </c>
      <c r="E29" s="26">
        <f>All_Returned_Ballots_GenderAge!L30</f>
        <v>0</v>
      </c>
      <c r="F29" s="26">
        <f>All_Returned_Ballots_GenderAge!O30</f>
        <v>3</v>
      </c>
      <c r="G29" s="26">
        <f>All_Returned_Ballots_GenderAge!R30</f>
        <v>324</v>
      </c>
      <c r="H29" s="26">
        <f>All_Returned_Ballots_GenderAge!U30</f>
        <v>470</v>
      </c>
      <c r="I29" s="26">
        <f>All_Returned_Ballots_GenderAge!X30</f>
        <v>1</v>
      </c>
      <c r="J29" s="26">
        <f t="shared" si="6"/>
        <v>1315</v>
      </c>
    </row>
    <row r="30" spans="1:10" ht="15" thickTop="1" x14ac:dyDescent="0.3">
      <c r="A30" s="11" t="s">
        <v>6</v>
      </c>
      <c r="B30" s="96">
        <f t="shared" ref="B30:I30" si="7">SUM(B21,B12,B3)</f>
        <v>2456</v>
      </c>
      <c r="C30" s="96">
        <f t="shared" si="7"/>
        <v>597</v>
      </c>
      <c r="D30" s="96">
        <f t="shared" si="7"/>
        <v>604325</v>
      </c>
      <c r="E30" s="96">
        <f t="shared" si="7"/>
        <v>2537</v>
      </c>
      <c r="F30" s="96">
        <f t="shared" si="7"/>
        <v>11506</v>
      </c>
      <c r="G30" s="96">
        <f t="shared" si="7"/>
        <v>411239</v>
      </c>
      <c r="H30" s="96">
        <f t="shared" si="7"/>
        <v>558709</v>
      </c>
      <c r="I30" s="96">
        <f t="shared" si="7"/>
        <v>583</v>
      </c>
      <c r="J30" s="96">
        <f>SUM(J21,J12,J3)</f>
        <v>1591952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9" width="9.33203125" style="1" customWidth="1"/>
    <col min="10" max="16384" width="14.109375" style="1"/>
  </cols>
  <sheetData>
    <row r="1" spans="1:10" x14ac:dyDescent="0.3">
      <c r="A1" s="31"/>
      <c r="B1" s="110" t="s">
        <v>105</v>
      </c>
      <c r="C1" s="110"/>
      <c r="D1" s="110"/>
      <c r="E1" s="110"/>
      <c r="F1" s="110"/>
      <c r="G1" s="110"/>
      <c r="H1" s="110"/>
      <c r="I1" s="110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93" t="s">
        <v>76</v>
      </c>
      <c r="B3" s="88">
        <f t="shared" ref="B3:G3" si="0">SUM(B4:B11)</f>
        <v>26</v>
      </c>
      <c r="C3" s="88">
        <f t="shared" si="0"/>
        <v>7</v>
      </c>
      <c r="D3" s="88">
        <f t="shared" si="0"/>
        <v>3119</v>
      </c>
      <c r="E3" s="88">
        <f t="shared" si="0"/>
        <v>16</v>
      </c>
      <c r="F3" s="88">
        <f t="shared" si="0"/>
        <v>101</v>
      </c>
      <c r="G3" s="88">
        <f t="shared" si="0"/>
        <v>5410</v>
      </c>
      <c r="H3" s="88">
        <f t="shared" ref="H3:I3" si="1">SUM(H4:H11)</f>
        <v>3681</v>
      </c>
      <c r="I3" s="88">
        <f t="shared" si="1"/>
        <v>9</v>
      </c>
      <c r="J3" s="92">
        <f>SUM(B3:I3)</f>
        <v>12369</v>
      </c>
    </row>
    <row r="4" spans="1:10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0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1</v>
      </c>
      <c r="H4" s="25">
        <f>All_Returned_Ballots_GenderAge!T5</f>
        <v>0</v>
      </c>
      <c r="I4" s="25">
        <f>All_Returned_Ballots_GenderAge!W5</f>
        <v>0</v>
      </c>
      <c r="J4" s="25">
        <f>SUM(B4:I4)</f>
        <v>1</v>
      </c>
    </row>
    <row r="5" spans="1:10" x14ac:dyDescent="0.3">
      <c r="A5" s="7" t="s">
        <v>78</v>
      </c>
      <c r="B5" s="25">
        <f>All_Returned_Ballots_GenderAge!B6</f>
        <v>2</v>
      </c>
      <c r="C5" s="25">
        <f>All_Returned_Ballots_GenderAge!E6</f>
        <v>2</v>
      </c>
      <c r="D5" s="25">
        <f>All_Returned_Ballots_GenderAge!H6</f>
        <v>434</v>
      </c>
      <c r="E5" s="25">
        <f>All_Returned_Ballots_GenderAge!K6</f>
        <v>5</v>
      </c>
      <c r="F5" s="25">
        <f>All_Returned_Ballots_GenderAge!N6</f>
        <v>15</v>
      </c>
      <c r="G5" s="25">
        <f>All_Returned_Ballots_GenderAge!Q6</f>
        <v>252</v>
      </c>
      <c r="H5" s="25">
        <f>All_Returned_Ballots_GenderAge!T6</f>
        <v>364</v>
      </c>
      <c r="I5" s="25">
        <f>All_Returned_Ballots_GenderAge!W6</f>
        <v>3</v>
      </c>
      <c r="J5" s="25">
        <f t="shared" ref="J5:J11" si="2">SUM(B5:I5)</f>
        <v>1077</v>
      </c>
    </row>
    <row r="6" spans="1:10" x14ac:dyDescent="0.3">
      <c r="A6" s="7" t="s">
        <v>79</v>
      </c>
      <c r="B6" s="25">
        <f>All_Returned_Ballots_GenderAge!B7</f>
        <v>5</v>
      </c>
      <c r="C6" s="25">
        <f>All_Returned_Ballots_GenderAge!E7</f>
        <v>0</v>
      </c>
      <c r="D6" s="25">
        <f>All_Returned_Ballots_GenderAge!H7</f>
        <v>592</v>
      </c>
      <c r="E6" s="25">
        <f>All_Returned_Ballots_GenderAge!K7</f>
        <v>3</v>
      </c>
      <c r="F6" s="25">
        <f>All_Returned_Ballots_GenderAge!N7</f>
        <v>30</v>
      </c>
      <c r="G6" s="25">
        <f>All_Returned_Ballots_GenderAge!Q7</f>
        <v>675</v>
      </c>
      <c r="H6" s="25">
        <f>All_Returned_Ballots_GenderAge!T7</f>
        <v>710</v>
      </c>
      <c r="I6" s="25">
        <f>All_Returned_Ballots_GenderAge!W7</f>
        <v>2</v>
      </c>
      <c r="J6" s="25">
        <f t="shared" si="2"/>
        <v>2017</v>
      </c>
    </row>
    <row r="7" spans="1:10" x14ac:dyDescent="0.3">
      <c r="A7" s="7" t="s">
        <v>80</v>
      </c>
      <c r="B7" s="25">
        <f>All_Returned_Ballots_GenderAge!B8</f>
        <v>4</v>
      </c>
      <c r="C7" s="25">
        <f>All_Returned_Ballots_GenderAge!E8</f>
        <v>1</v>
      </c>
      <c r="D7" s="25">
        <f>All_Returned_Ballots_GenderAge!H8</f>
        <v>562</v>
      </c>
      <c r="E7" s="25">
        <f>All_Returned_Ballots_GenderAge!K8</f>
        <v>2</v>
      </c>
      <c r="F7" s="25">
        <f>All_Returned_Ballots_GenderAge!N8</f>
        <v>20</v>
      </c>
      <c r="G7" s="25">
        <f>All_Returned_Ballots_GenderAge!Q8</f>
        <v>834</v>
      </c>
      <c r="H7" s="25">
        <f>All_Returned_Ballots_GenderAge!T8</f>
        <v>724</v>
      </c>
      <c r="I7" s="25">
        <f>All_Returned_Ballots_GenderAge!W8</f>
        <v>1</v>
      </c>
      <c r="J7" s="25">
        <f t="shared" si="2"/>
        <v>2148</v>
      </c>
    </row>
    <row r="8" spans="1:10" x14ac:dyDescent="0.3">
      <c r="A8" s="7" t="s">
        <v>81</v>
      </c>
      <c r="B8" s="25">
        <f>All_Returned_Ballots_GenderAge!B9</f>
        <v>10</v>
      </c>
      <c r="C8" s="25">
        <f>All_Returned_Ballots_GenderAge!E9</f>
        <v>0</v>
      </c>
      <c r="D8" s="25">
        <f>All_Returned_Ballots_GenderAge!H9</f>
        <v>506</v>
      </c>
      <c r="E8" s="25">
        <f>All_Returned_Ballots_GenderAge!K9</f>
        <v>3</v>
      </c>
      <c r="F8" s="25">
        <f>All_Returned_Ballots_GenderAge!N9</f>
        <v>19</v>
      </c>
      <c r="G8" s="25">
        <f>All_Returned_Ballots_GenderAge!Q9</f>
        <v>1028</v>
      </c>
      <c r="H8" s="25">
        <f>All_Returned_Ballots_GenderAge!T9</f>
        <v>672</v>
      </c>
      <c r="I8" s="25">
        <f>All_Returned_Ballots_GenderAge!W9</f>
        <v>1</v>
      </c>
      <c r="J8" s="25">
        <f t="shared" si="2"/>
        <v>2239</v>
      </c>
    </row>
    <row r="9" spans="1:10" x14ac:dyDescent="0.3">
      <c r="A9" s="7" t="s">
        <v>82</v>
      </c>
      <c r="B9" s="25">
        <f>All_Returned_Ballots_GenderAge!B10</f>
        <v>2</v>
      </c>
      <c r="C9" s="25">
        <f>All_Returned_Ballots_GenderAge!E10</f>
        <v>2</v>
      </c>
      <c r="D9" s="25">
        <f>All_Returned_Ballots_GenderAge!H10</f>
        <v>528</v>
      </c>
      <c r="E9" s="25">
        <f>All_Returned_Ballots_GenderAge!K10</f>
        <v>2</v>
      </c>
      <c r="F9" s="25">
        <f>All_Returned_Ballots_GenderAge!N10</f>
        <v>14</v>
      </c>
      <c r="G9" s="25">
        <f>All_Returned_Ballots_GenderAge!Q10</f>
        <v>1338</v>
      </c>
      <c r="H9" s="25">
        <f>All_Returned_Ballots_GenderAge!T10</f>
        <v>699</v>
      </c>
      <c r="I9" s="25">
        <f>All_Returned_Ballots_GenderAge!W10</f>
        <v>1</v>
      </c>
      <c r="J9" s="25">
        <f t="shared" si="2"/>
        <v>2586</v>
      </c>
    </row>
    <row r="10" spans="1:10" x14ac:dyDescent="0.3">
      <c r="A10" s="7" t="s">
        <v>83</v>
      </c>
      <c r="B10" s="25">
        <f>All_Returned_Ballots_GenderAge!B11</f>
        <v>3</v>
      </c>
      <c r="C10" s="25">
        <f>All_Returned_Ballots_GenderAge!E11</f>
        <v>1</v>
      </c>
      <c r="D10" s="25">
        <f>All_Returned_Ballots_GenderAge!H11</f>
        <v>388</v>
      </c>
      <c r="E10" s="25">
        <f>All_Returned_Ballots_GenderAge!K11</f>
        <v>1</v>
      </c>
      <c r="F10" s="25">
        <f>All_Returned_Ballots_GenderAge!N11</f>
        <v>1</v>
      </c>
      <c r="G10" s="25">
        <f>All_Returned_Ballots_GenderAge!Q11</f>
        <v>989</v>
      </c>
      <c r="H10" s="25">
        <f>All_Returned_Ballots_GenderAge!T11</f>
        <v>407</v>
      </c>
      <c r="I10" s="25">
        <f>All_Returned_Ballots_GenderAge!W11</f>
        <v>1</v>
      </c>
      <c r="J10" s="25">
        <f t="shared" si="2"/>
        <v>1791</v>
      </c>
    </row>
    <row r="11" spans="1:10" ht="15" thickBot="1" x14ac:dyDescent="0.35">
      <c r="A11" s="7" t="s">
        <v>84</v>
      </c>
      <c r="B11" s="25">
        <f>All_Returned_Ballots_GenderAge!B12</f>
        <v>0</v>
      </c>
      <c r="C11" s="25">
        <f>All_Returned_Ballots_GenderAge!E12</f>
        <v>1</v>
      </c>
      <c r="D11" s="25">
        <f>All_Returned_Ballots_GenderAge!H12</f>
        <v>109</v>
      </c>
      <c r="E11" s="25">
        <f>All_Returned_Ballots_GenderAge!K12</f>
        <v>0</v>
      </c>
      <c r="F11" s="25">
        <f>All_Returned_Ballots_GenderAge!N12</f>
        <v>2</v>
      </c>
      <c r="G11" s="25">
        <f>All_Returned_Ballots_GenderAge!Q12</f>
        <v>293</v>
      </c>
      <c r="H11" s="25">
        <f>All_Returned_Ballots_GenderAge!T12</f>
        <v>105</v>
      </c>
      <c r="I11" s="25">
        <f>All_Returned_Ballots_GenderAge!W12</f>
        <v>0</v>
      </c>
      <c r="J11" s="25">
        <f t="shared" si="2"/>
        <v>510</v>
      </c>
    </row>
    <row r="12" spans="1:10" ht="15.6" thickTop="1" thickBot="1" x14ac:dyDescent="0.35">
      <c r="A12" s="13" t="s">
        <v>85</v>
      </c>
      <c r="B12" s="95">
        <f>SUM(B13:B20)</f>
        <v>78</v>
      </c>
      <c r="C12" s="95">
        <f t="shared" ref="C12:I12" si="3">SUM(C13:C20)</f>
        <v>6</v>
      </c>
      <c r="D12" s="95">
        <f>SUM(D13:D20)</f>
        <v>2382</v>
      </c>
      <c r="E12" s="95">
        <f>SUM(E13:E20)</f>
        <v>27</v>
      </c>
      <c r="F12" s="95">
        <f>SUM(F13:F20)</f>
        <v>210</v>
      </c>
      <c r="G12" s="95">
        <f>SUM(G13:G20)</f>
        <v>5527</v>
      </c>
      <c r="H12" s="95">
        <f t="shared" si="3"/>
        <v>4448</v>
      </c>
      <c r="I12" s="95">
        <f t="shared" si="3"/>
        <v>10</v>
      </c>
      <c r="J12" s="95">
        <f>SUM(B12:I12)</f>
        <v>12688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1</v>
      </c>
      <c r="H13" s="26">
        <f>All_Returned_Ballots_GenderAge!T14</f>
        <v>1</v>
      </c>
      <c r="I13" s="26">
        <f>All_Returned_Ballots_GenderAge!W14</f>
        <v>0</v>
      </c>
      <c r="J13" s="26">
        <f>SUM(B13:I13)</f>
        <v>2</v>
      </c>
    </row>
    <row r="14" spans="1:10" x14ac:dyDescent="0.3">
      <c r="A14" s="7" t="s">
        <v>78</v>
      </c>
      <c r="B14" s="26">
        <f>All_Returned_Ballots_GenderAge!B15</f>
        <v>5</v>
      </c>
      <c r="C14" s="26">
        <f>All_Returned_Ballots_GenderAge!E15</f>
        <v>0</v>
      </c>
      <c r="D14" s="26">
        <f>All_Returned_Ballots_GenderAge!H15</f>
        <v>278</v>
      </c>
      <c r="E14" s="26">
        <f>All_Returned_Ballots_GenderAge!K15</f>
        <v>3</v>
      </c>
      <c r="F14" s="26">
        <f>All_Returned_Ballots_GenderAge!N15</f>
        <v>36</v>
      </c>
      <c r="G14" s="26">
        <f>All_Returned_Ballots_GenderAge!Q15</f>
        <v>369</v>
      </c>
      <c r="H14" s="26">
        <f>All_Returned_Ballots_GenderAge!T15</f>
        <v>431</v>
      </c>
      <c r="I14" s="26">
        <f>All_Returned_Ballots_GenderAge!W15</f>
        <v>2</v>
      </c>
      <c r="J14" s="26">
        <f t="shared" ref="J14:J20" si="4">SUM(B14:I14)</f>
        <v>1124</v>
      </c>
    </row>
    <row r="15" spans="1:10" x14ac:dyDescent="0.3">
      <c r="A15" s="7" t="s">
        <v>79</v>
      </c>
      <c r="B15" s="26">
        <f>All_Returned_Ballots_GenderAge!B16</f>
        <v>23</v>
      </c>
      <c r="C15" s="26">
        <f>All_Returned_Ballots_GenderAge!E16</f>
        <v>4</v>
      </c>
      <c r="D15" s="26">
        <f>All_Returned_Ballots_GenderAge!H16</f>
        <v>534</v>
      </c>
      <c r="E15" s="26">
        <f>All_Returned_Ballots_GenderAge!K16</f>
        <v>10</v>
      </c>
      <c r="F15" s="26">
        <f>All_Returned_Ballots_GenderAge!N16</f>
        <v>63</v>
      </c>
      <c r="G15" s="26">
        <f>All_Returned_Ballots_GenderAge!Q16</f>
        <v>699</v>
      </c>
      <c r="H15" s="26">
        <f>All_Returned_Ballots_GenderAge!T16</f>
        <v>906</v>
      </c>
      <c r="I15" s="26">
        <f>All_Returned_Ballots_GenderAge!W16</f>
        <v>3</v>
      </c>
      <c r="J15" s="26">
        <f t="shared" si="4"/>
        <v>2242</v>
      </c>
    </row>
    <row r="16" spans="1:10" x14ac:dyDescent="0.3">
      <c r="A16" s="7" t="s">
        <v>80</v>
      </c>
      <c r="B16" s="26">
        <f>All_Returned_Ballots_GenderAge!B17</f>
        <v>17</v>
      </c>
      <c r="C16" s="26">
        <f>All_Returned_Ballots_GenderAge!E17</f>
        <v>1</v>
      </c>
      <c r="D16" s="26">
        <f>All_Returned_Ballots_GenderAge!H17</f>
        <v>426</v>
      </c>
      <c r="E16" s="26">
        <f>All_Returned_Ballots_GenderAge!K17</f>
        <v>4</v>
      </c>
      <c r="F16" s="26">
        <f>All_Returned_Ballots_GenderAge!N17</f>
        <v>50</v>
      </c>
      <c r="G16" s="26">
        <f>All_Returned_Ballots_GenderAge!Q17</f>
        <v>905</v>
      </c>
      <c r="H16" s="26">
        <f>All_Returned_Ballots_GenderAge!T17</f>
        <v>920</v>
      </c>
      <c r="I16" s="26">
        <f>All_Returned_Ballots_GenderAge!W17</f>
        <v>2</v>
      </c>
      <c r="J16" s="26">
        <f t="shared" si="4"/>
        <v>2325</v>
      </c>
    </row>
    <row r="17" spans="1:10" x14ac:dyDescent="0.3">
      <c r="A17" s="7" t="s">
        <v>81</v>
      </c>
      <c r="B17" s="26">
        <f>All_Returned_Ballots_GenderAge!B18</f>
        <v>17</v>
      </c>
      <c r="C17" s="26">
        <f>All_Returned_Ballots_GenderAge!E18</f>
        <v>0</v>
      </c>
      <c r="D17" s="26">
        <f>All_Returned_Ballots_GenderAge!H18</f>
        <v>381</v>
      </c>
      <c r="E17" s="26">
        <f>All_Returned_Ballots_GenderAge!K18</f>
        <v>2</v>
      </c>
      <c r="F17" s="26">
        <f>All_Returned_Ballots_GenderAge!N18</f>
        <v>29</v>
      </c>
      <c r="G17" s="26">
        <f>All_Returned_Ballots_GenderAge!Q18</f>
        <v>999</v>
      </c>
      <c r="H17" s="26">
        <f>All_Returned_Ballots_GenderAge!T18</f>
        <v>804</v>
      </c>
      <c r="I17" s="26">
        <f>All_Returned_Ballots_GenderAge!W18</f>
        <v>1</v>
      </c>
      <c r="J17" s="26">
        <f t="shared" si="4"/>
        <v>2233</v>
      </c>
    </row>
    <row r="18" spans="1:10" x14ac:dyDescent="0.3">
      <c r="A18" s="7" t="s">
        <v>82</v>
      </c>
      <c r="B18" s="26">
        <f>All_Returned_Ballots_GenderAge!B19</f>
        <v>11</v>
      </c>
      <c r="C18" s="26">
        <f>All_Returned_Ballots_GenderAge!E19</f>
        <v>1</v>
      </c>
      <c r="D18" s="26">
        <f>All_Returned_Ballots_GenderAge!H19</f>
        <v>379</v>
      </c>
      <c r="E18" s="26">
        <f>All_Returned_Ballots_GenderAge!K19</f>
        <v>4</v>
      </c>
      <c r="F18" s="26">
        <f>All_Returned_Ballots_GenderAge!N19</f>
        <v>21</v>
      </c>
      <c r="G18" s="26">
        <f>All_Returned_Ballots_GenderAge!Q19</f>
        <v>1347</v>
      </c>
      <c r="H18" s="26">
        <f>All_Returned_Ballots_GenderAge!T19</f>
        <v>740</v>
      </c>
      <c r="I18" s="26">
        <f>All_Returned_Ballots_GenderAge!W19</f>
        <v>2</v>
      </c>
      <c r="J18" s="26">
        <f t="shared" si="4"/>
        <v>2505</v>
      </c>
    </row>
    <row r="19" spans="1:10" x14ac:dyDescent="0.3">
      <c r="A19" s="7" t="s">
        <v>83</v>
      </c>
      <c r="B19" s="26">
        <f>All_Returned_Ballots_GenderAge!B20</f>
        <v>3</v>
      </c>
      <c r="C19" s="26">
        <f>All_Returned_Ballots_GenderAge!E20</f>
        <v>0</v>
      </c>
      <c r="D19" s="26">
        <f>All_Returned_Ballots_GenderAge!H20</f>
        <v>297</v>
      </c>
      <c r="E19" s="26">
        <f>All_Returned_Ballots_GenderAge!K20</f>
        <v>4</v>
      </c>
      <c r="F19" s="26">
        <f>All_Returned_Ballots_GenderAge!N20</f>
        <v>8</v>
      </c>
      <c r="G19" s="26">
        <f>All_Returned_Ballots_GenderAge!Q20</f>
        <v>910</v>
      </c>
      <c r="H19" s="26">
        <f>All_Returned_Ballots_GenderAge!T20</f>
        <v>516</v>
      </c>
      <c r="I19" s="26">
        <f>All_Returned_Ballots_GenderAge!W20</f>
        <v>0</v>
      </c>
      <c r="J19" s="26">
        <f t="shared" si="4"/>
        <v>1738</v>
      </c>
    </row>
    <row r="20" spans="1:10" ht="15" thickBot="1" x14ac:dyDescent="0.35">
      <c r="A20" s="7" t="s">
        <v>84</v>
      </c>
      <c r="B20" s="26">
        <f>All_Returned_Ballots_GenderAge!B21</f>
        <v>2</v>
      </c>
      <c r="C20" s="26">
        <f>All_Returned_Ballots_GenderAge!E21</f>
        <v>0</v>
      </c>
      <c r="D20" s="26">
        <f>All_Returned_Ballots_GenderAge!H21</f>
        <v>87</v>
      </c>
      <c r="E20" s="26">
        <f>All_Returned_Ballots_GenderAge!K21</f>
        <v>0</v>
      </c>
      <c r="F20" s="26">
        <f>All_Returned_Ballots_GenderAge!N21</f>
        <v>3</v>
      </c>
      <c r="G20" s="26">
        <f>All_Returned_Ballots_GenderAge!Q21</f>
        <v>297</v>
      </c>
      <c r="H20" s="26">
        <f>All_Returned_Ballots_GenderAge!T21</f>
        <v>130</v>
      </c>
      <c r="I20" s="26">
        <f>All_Returned_Ballots_GenderAge!W21</f>
        <v>0</v>
      </c>
      <c r="J20" s="26">
        <f t="shared" si="4"/>
        <v>519</v>
      </c>
    </row>
    <row r="21" spans="1:10" ht="15.6" thickTop="1" thickBot="1" x14ac:dyDescent="0.35">
      <c r="A21" s="13" t="s">
        <v>86</v>
      </c>
      <c r="B21" s="95">
        <f>SUM(B22:B29)</f>
        <v>4</v>
      </c>
      <c r="C21" s="95">
        <f t="shared" ref="C21:I21" si="5">SUM(C22:C29)</f>
        <v>1</v>
      </c>
      <c r="D21" s="95">
        <f t="shared" si="5"/>
        <v>346</v>
      </c>
      <c r="E21" s="95">
        <f>SUM(E22:E29)</f>
        <v>6</v>
      </c>
      <c r="F21" s="95">
        <f>SUM(F22:F29)</f>
        <v>13</v>
      </c>
      <c r="G21" s="95">
        <f>SUM(G22:G29)</f>
        <v>226</v>
      </c>
      <c r="H21" s="95">
        <f t="shared" si="5"/>
        <v>348</v>
      </c>
      <c r="I21" s="95">
        <f t="shared" si="5"/>
        <v>2</v>
      </c>
      <c r="J21" s="95">
        <f>SUM(B21:I21)</f>
        <v>946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</row>
    <row r="23" spans="1:10" x14ac:dyDescent="0.3">
      <c r="A23" s="7" t="s">
        <v>78</v>
      </c>
      <c r="B23" s="26">
        <f>All_Returned_Ballots_GenderAge!B24</f>
        <v>0</v>
      </c>
      <c r="C23" s="26">
        <f>All_Returned_Ballots_GenderAge!E24</f>
        <v>1</v>
      </c>
      <c r="D23" s="26">
        <f>All_Returned_Ballots_GenderAge!H24</f>
        <v>113</v>
      </c>
      <c r="E23" s="26">
        <f>All_Returned_Ballots_GenderAge!K24</f>
        <v>1</v>
      </c>
      <c r="F23" s="26">
        <f>All_Returned_Ballots_GenderAge!N24</f>
        <v>3</v>
      </c>
      <c r="G23" s="26">
        <f>All_Returned_Ballots_GenderAge!Q24</f>
        <v>42</v>
      </c>
      <c r="H23" s="26">
        <f>All_Returned_Ballots_GenderAge!T24</f>
        <v>109</v>
      </c>
      <c r="I23" s="26">
        <f>All_Returned_Ballots_GenderAge!W24</f>
        <v>1</v>
      </c>
      <c r="J23" s="26">
        <f t="shared" ref="J23:J29" si="6">SUM(B23:I23)</f>
        <v>270</v>
      </c>
    </row>
    <row r="24" spans="1:10" x14ac:dyDescent="0.3">
      <c r="A24" s="7" t="s">
        <v>79</v>
      </c>
      <c r="B24" s="26">
        <f>All_Returned_Ballots_GenderAge!B25</f>
        <v>2</v>
      </c>
      <c r="C24" s="26">
        <f>All_Returned_Ballots_GenderAge!E25</f>
        <v>0</v>
      </c>
      <c r="D24" s="26">
        <f>All_Returned_Ballots_GenderAge!H25</f>
        <v>104</v>
      </c>
      <c r="E24" s="26">
        <f>All_Returned_Ballots_GenderAge!K25</f>
        <v>3</v>
      </c>
      <c r="F24" s="26">
        <f>All_Returned_Ballots_GenderAge!N25</f>
        <v>4</v>
      </c>
      <c r="G24" s="26">
        <f>All_Returned_Ballots_GenderAge!Q25</f>
        <v>51</v>
      </c>
      <c r="H24" s="26">
        <f>All_Returned_Ballots_GenderAge!T25</f>
        <v>110</v>
      </c>
      <c r="I24" s="26">
        <f>All_Returned_Ballots_GenderAge!W25</f>
        <v>1</v>
      </c>
      <c r="J24" s="26">
        <f t="shared" si="6"/>
        <v>275</v>
      </c>
    </row>
    <row r="25" spans="1:10" x14ac:dyDescent="0.3">
      <c r="A25" s="7" t="s">
        <v>80</v>
      </c>
      <c r="B25" s="26">
        <f>All_Returned_Ballots_GenderAge!B26</f>
        <v>1</v>
      </c>
      <c r="C25" s="26">
        <f>All_Returned_Ballots_GenderAge!E26</f>
        <v>0</v>
      </c>
      <c r="D25" s="26">
        <f>All_Returned_Ballots_GenderAge!H26</f>
        <v>54</v>
      </c>
      <c r="E25" s="26">
        <f>All_Returned_Ballots_GenderAge!K26</f>
        <v>2</v>
      </c>
      <c r="F25" s="26">
        <f>All_Returned_Ballots_GenderAge!N26</f>
        <v>4</v>
      </c>
      <c r="G25" s="26">
        <f>All_Returned_Ballots_GenderAge!Q26</f>
        <v>34</v>
      </c>
      <c r="H25" s="26">
        <f>All_Returned_Ballots_GenderAge!T26</f>
        <v>56</v>
      </c>
      <c r="I25" s="26">
        <f>All_Returned_Ballots_GenderAge!W26</f>
        <v>0</v>
      </c>
      <c r="J25" s="26">
        <f t="shared" si="6"/>
        <v>151</v>
      </c>
    </row>
    <row r="26" spans="1:10" x14ac:dyDescent="0.3">
      <c r="A26" s="7" t="s">
        <v>81</v>
      </c>
      <c r="B26" s="26">
        <f>All_Returned_Ballots_GenderAge!B27</f>
        <v>1</v>
      </c>
      <c r="C26" s="26">
        <f>All_Returned_Ballots_GenderAge!E27</f>
        <v>0</v>
      </c>
      <c r="D26" s="26">
        <f>All_Returned_Ballots_GenderAge!H27</f>
        <v>26</v>
      </c>
      <c r="E26" s="26">
        <f>All_Returned_Ballots_GenderAge!K27</f>
        <v>0</v>
      </c>
      <c r="F26" s="26">
        <f>All_Returned_Ballots_GenderAge!N27</f>
        <v>1</v>
      </c>
      <c r="G26" s="26">
        <f>All_Returned_Ballots_GenderAge!Q27</f>
        <v>30</v>
      </c>
      <c r="H26" s="26">
        <f>All_Returned_Ballots_GenderAge!T27</f>
        <v>31</v>
      </c>
      <c r="I26" s="26">
        <f>All_Returned_Ballots_GenderAge!W27</f>
        <v>0</v>
      </c>
      <c r="J26" s="26">
        <f t="shared" si="6"/>
        <v>89</v>
      </c>
    </row>
    <row r="27" spans="1:10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32</v>
      </c>
      <c r="E27" s="26">
        <f>All_Returned_Ballots_GenderAge!K28</f>
        <v>0</v>
      </c>
      <c r="F27" s="26">
        <f>All_Returned_Ballots_GenderAge!N28</f>
        <v>1</v>
      </c>
      <c r="G27" s="26">
        <f>All_Returned_Ballots_GenderAge!Q28</f>
        <v>34</v>
      </c>
      <c r="H27" s="26">
        <f>All_Returned_Ballots_GenderAge!T28</f>
        <v>29</v>
      </c>
      <c r="I27" s="26">
        <f>All_Returned_Ballots_GenderAge!W28</f>
        <v>0</v>
      </c>
      <c r="J27" s="26">
        <f t="shared" si="6"/>
        <v>96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6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28</v>
      </c>
      <c r="H28" s="26">
        <f>All_Returned_Ballots_GenderAge!T29</f>
        <v>11</v>
      </c>
      <c r="I28" s="26">
        <f>All_Returned_Ballots_GenderAge!W29</f>
        <v>0</v>
      </c>
      <c r="J28" s="26">
        <f t="shared" si="6"/>
        <v>45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11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7</v>
      </c>
      <c r="H29" s="26">
        <f>All_Returned_Ballots_GenderAge!T30</f>
        <v>2</v>
      </c>
      <c r="I29" s="26">
        <f>All_Returned_Ballots_GenderAge!W30</f>
        <v>0</v>
      </c>
      <c r="J29" s="26">
        <f t="shared" si="6"/>
        <v>20</v>
      </c>
    </row>
    <row r="30" spans="1:10" ht="15" thickTop="1" x14ac:dyDescent="0.3">
      <c r="A30" s="11" t="s">
        <v>6</v>
      </c>
      <c r="B30" s="96">
        <f t="shared" ref="B30:I30" si="7">SUM(B21,B12,B3)</f>
        <v>108</v>
      </c>
      <c r="C30" s="96">
        <f t="shared" si="7"/>
        <v>14</v>
      </c>
      <c r="D30" s="96">
        <f t="shared" si="7"/>
        <v>5847</v>
      </c>
      <c r="E30" s="96">
        <f t="shared" si="7"/>
        <v>49</v>
      </c>
      <c r="F30" s="96">
        <f t="shared" si="7"/>
        <v>324</v>
      </c>
      <c r="G30" s="96">
        <f t="shared" si="7"/>
        <v>11163</v>
      </c>
      <c r="H30" s="96">
        <f t="shared" si="7"/>
        <v>8477</v>
      </c>
      <c r="I30" s="96">
        <f t="shared" si="7"/>
        <v>21</v>
      </c>
      <c r="J30" s="96">
        <f>SUM(J21,J12,J3)</f>
        <v>26003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4"/>
      <c r="B1" s="111" t="s">
        <v>105</v>
      </c>
      <c r="C1" s="111"/>
      <c r="D1" s="111"/>
      <c r="E1" s="111"/>
      <c r="F1" s="111"/>
      <c r="G1" s="111"/>
      <c r="H1" s="111"/>
      <c r="I1" s="111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9</v>
      </c>
      <c r="C3" s="39">
        <v>2</v>
      </c>
      <c r="D3" s="39">
        <v>378</v>
      </c>
      <c r="E3" s="39">
        <v>1</v>
      </c>
      <c r="F3" s="39">
        <v>12</v>
      </c>
      <c r="G3" s="39">
        <v>840</v>
      </c>
      <c r="H3" s="39">
        <v>541</v>
      </c>
      <c r="I3" s="44">
        <v>2</v>
      </c>
      <c r="J3" s="45">
        <v>1785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44">
        <v>0</v>
      </c>
      <c r="J4" s="46">
        <v>0</v>
      </c>
    </row>
    <row r="5" spans="1:10" x14ac:dyDescent="0.3">
      <c r="A5" s="38" t="s">
        <v>10</v>
      </c>
      <c r="B5" s="39">
        <v>8</v>
      </c>
      <c r="C5" s="39">
        <v>2</v>
      </c>
      <c r="D5" s="39">
        <v>864</v>
      </c>
      <c r="E5" s="39">
        <v>4</v>
      </c>
      <c r="F5" s="39">
        <v>43</v>
      </c>
      <c r="G5" s="39">
        <v>1434</v>
      </c>
      <c r="H5" s="39">
        <v>1213</v>
      </c>
      <c r="I5" s="44">
        <v>5</v>
      </c>
      <c r="J5" s="46">
        <v>3573</v>
      </c>
    </row>
    <row r="6" spans="1:10" x14ac:dyDescent="0.3">
      <c r="A6" s="38" t="s">
        <v>11</v>
      </c>
      <c r="B6" s="39">
        <v>0</v>
      </c>
      <c r="C6" s="39">
        <v>0</v>
      </c>
      <c r="D6" s="39">
        <v>6</v>
      </c>
      <c r="E6" s="39">
        <v>0</v>
      </c>
      <c r="F6" s="39">
        <v>0</v>
      </c>
      <c r="G6" s="39">
        <v>44</v>
      </c>
      <c r="H6" s="39">
        <v>23</v>
      </c>
      <c r="I6" s="44">
        <v>0</v>
      </c>
      <c r="J6" s="46">
        <v>73</v>
      </c>
    </row>
    <row r="7" spans="1:10" x14ac:dyDescent="0.3">
      <c r="A7" s="38" t="s">
        <v>12</v>
      </c>
      <c r="B7" s="39">
        <v>0</v>
      </c>
      <c r="C7" s="39">
        <v>0</v>
      </c>
      <c r="D7" s="39">
        <v>3</v>
      </c>
      <c r="E7" s="39">
        <v>0</v>
      </c>
      <c r="F7" s="39">
        <v>1</v>
      </c>
      <c r="G7" s="39">
        <v>10</v>
      </c>
      <c r="H7" s="39">
        <v>3</v>
      </c>
      <c r="I7" s="44">
        <v>0</v>
      </c>
      <c r="J7" s="46">
        <v>17</v>
      </c>
    </row>
    <row r="8" spans="1:10" x14ac:dyDescent="0.3">
      <c r="A8" s="38" t="s">
        <v>13</v>
      </c>
      <c r="B8" s="39">
        <v>0</v>
      </c>
      <c r="C8" s="39">
        <v>0</v>
      </c>
      <c r="D8" s="39">
        <v>1</v>
      </c>
      <c r="E8" s="39">
        <v>0</v>
      </c>
      <c r="F8" s="39">
        <v>0</v>
      </c>
      <c r="G8" s="39">
        <v>6</v>
      </c>
      <c r="H8" s="39">
        <v>3</v>
      </c>
      <c r="I8" s="44">
        <v>0</v>
      </c>
      <c r="J8" s="46">
        <v>10</v>
      </c>
    </row>
    <row r="9" spans="1:10" x14ac:dyDescent="0.3">
      <c r="A9" s="38" t="s">
        <v>14</v>
      </c>
      <c r="B9" s="39">
        <v>3</v>
      </c>
      <c r="C9" s="39">
        <v>0</v>
      </c>
      <c r="D9" s="39">
        <v>647</v>
      </c>
      <c r="E9" s="39">
        <v>2</v>
      </c>
      <c r="F9" s="39">
        <v>18</v>
      </c>
      <c r="G9" s="39">
        <v>329</v>
      </c>
      <c r="H9" s="39">
        <v>625</v>
      </c>
      <c r="I9" s="44">
        <v>0</v>
      </c>
      <c r="J9" s="46">
        <v>1624</v>
      </c>
    </row>
    <row r="10" spans="1:10" x14ac:dyDescent="0.3">
      <c r="A10" s="38" t="s">
        <v>15</v>
      </c>
      <c r="B10" s="39">
        <v>1</v>
      </c>
      <c r="C10" s="39">
        <v>0</v>
      </c>
      <c r="D10" s="39">
        <v>89</v>
      </c>
      <c r="E10" s="39">
        <v>0</v>
      </c>
      <c r="F10" s="39">
        <v>7</v>
      </c>
      <c r="G10" s="39">
        <v>152</v>
      </c>
      <c r="H10" s="39">
        <v>174</v>
      </c>
      <c r="I10" s="44">
        <v>0</v>
      </c>
      <c r="J10" s="46">
        <v>423</v>
      </c>
    </row>
    <row r="11" spans="1:10" x14ac:dyDescent="0.3">
      <c r="A11" s="38" t="s">
        <v>16</v>
      </c>
      <c r="B11" s="39">
        <v>1</v>
      </c>
      <c r="C11" s="39">
        <v>0</v>
      </c>
      <c r="D11" s="39">
        <v>11</v>
      </c>
      <c r="E11" s="39">
        <v>0</v>
      </c>
      <c r="F11" s="39">
        <v>3</v>
      </c>
      <c r="G11" s="39">
        <v>23</v>
      </c>
      <c r="H11" s="39">
        <v>34</v>
      </c>
      <c r="I11" s="44">
        <v>0</v>
      </c>
      <c r="J11" s="46">
        <v>72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1</v>
      </c>
      <c r="H12" s="39">
        <v>0</v>
      </c>
      <c r="I12" s="44">
        <v>0</v>
      </c>
      <c r="J12" s="46">
        <v>2</v>
      </c>
    </row>
    <row r="13" spans="1:10" x14ac:dyDescent="0.3">
      <c r="A13" s="38" t="s">
        <v>18</v>
      </c>
      <c r="B13" s="39">
        <v>0</v>
      </c>
      <c r="C13" s="39">
        <v>0</v>
      </c>
      <c r="D13" s="39">
        <v>18</v>
      </c>
      <c r="E13" s="39">
        <v>1</v>
      </c>
      <c r="F13" s="39">
        <v>4</v>
      </c>
      <c r="G13" s="39">
        <v>45</v>
      </c>
      <c r="H13" s="39">
        <v>28</v>
      </c>
      <c r="I13" s="44">
        <v>0</v>
      </c>
      <c r="J13" s="46">
        <v>96</v>
      </c>
    </row>
    <row r="14" spans="1:10" x14ac:dyDescent="0.3">
      <c r="A14" s="38" t="s">
        <v>19</v>
      </c>
      <c r="B14" s="39">
        <v>0</v>
      </c>
      <c r="C14" s="39">
        <v>0</v>
      </c>
      <c r="D14" s="39">
        <v>4</v>
      </c>
      <c r="E14" s="39">
        <v>0</v>
      </c>
      <c r="F14" s="39">
        <v>0</v>
      </c>
      <c r="G14" s="39">
        <v>9</v>
      </c>
      <c r="H14" s="39">
        <v>5</v>
      </c>
      <c r="I14" s="44">
        <v>0</v>
      </c>
      <c r="J14" s="46">
        <v>18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2</v>
      </c>
      <c r="E15" s="39">
        <v>0</v>
      </c>
      <c r="F15" s="39">
        <v>2</v>
      </c>
      <c r="G15" s="39">
        <v>2</v>
      </c>
      <c r="H15" s="39">
        <v>1</v>
      </c>
      <c r="I15" s="44">
        <v>0</v>
      </c>
      <c r="J15" s="46">
        <v>7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1</v>
      </c>
      <c r="H16" s="39">
        <v>1</v>
      </c>
      <c r="I16" s="44">
        <v>0</v>
      </c>
      <c r="J16" s="46">
        <v>2</v>
      </c>
    </row>
    <row r="17" spans="1:10" x14ac:dyDescent="0.3">
      <c r="A17" s="38" t="s">
        <v>22</v>
      </c>
      <c r="B17" s="39">
        <v>0</v>
      </c>
      <c r="C17" s="39">
        <v>0</v>
      </c>
      <c r="D17" s="39">
        <v>10</v>
      </c>
      <c r="E17" s="39">
        <v>0</v>
      </c>
      <c r="F17" s="39">
        <v>0</v>
      </c>
      <c r="G17" s="39">
        <v>38</v>
      </c>
      <c r="H17" s="39">
        <v>14</v>
      </c>
      <c r="I17" s="44">
        <v>0</v>
      </c>
      <c r="J17" s="46">
        <v>62</v>
      </c>
    </row>
    <row r="18" spans="1:10" x14ac:dyDescent="0.3">
      <c r="A18" s="38" t="s">
        <v>23</v>
      </c>
      <c r="B18" s="39">
        <v>1</v>
      </c>
      <c r="C18" s="39">
        <v>0</v>
      </c>
      <c r="D18" s="39">
        <v>12</v>
      </c>
      <c r="E18" s="39">
        <v>0</v>
      </c>
      <c r="F18" s="39">
        <v>1</v>
      </c>
      <c r="G18" s="39">
        <v>87</v>
      </c>
      <c r="H18" s="39">
        <v>40</v>
      </c>
      <c r="I18" s="44">
        <v>0</v>
      </c>
      <c r="J18" s="46">
        <v>141</v>
      </c>
    </row>
    <row r="19" spans="1:10" x14ac:dyDescent="0.3">
      <c r="A19" s="38" t="s">
        <v>24</v>
      </c>
      <c r="B19" s="39">
        <v>8</v>
      </c>
      <c r="C19" s="39">
        <v>3</v>
      </c>
      <c r="D19" s="39">
        <v>1102</v>
      </c>
      <c r="E19" s="39">
        <v>7</v>
      </c>
      <c r="F19" s="39">
        <v>33</v>
      </c>
      <c r="G19" s="39">
        <v>504</v>
      </c>
      <c r="H19" s="39">
        <v>854</v>
      </c>
      <c r="I19" s="44">
        <v>1</v>
      </c>
      <c r="J19" s="46">
        <v>2512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v>0</v>
      </c>
    </row>
    <row r="21" spans="1:10" x14ac:dyDescent="0.3">
      <c r="A21" s="38" t="s">
        <v>26</v>
      </c>
      <c r="B21" s="39">
        <v>8</v>
      </c>
      <c r="C21" s="39">
        <v>1</v>
      </c>
      <c r="D21" s="39">
        <v>223</v>
      </c>
      <c r="E21" s="39">
        <v>2</v>
      </c>
      <c r="F21" s="39">
        <v>19</v>
      </c>
      <c r="G21" s="39">
        <v>898</v>
      </c>
      <c r="H21" s="39">
        <v>535</v>
      </c>
      <c r="I21" s="44">
        <v>0</v>
      </c>
      <c r="J21" s="46">
        <v>1686</v>
      </c>
    </row>
    <row r="22" spans="1:10" x14ac:dyDescent="0.3">
      <c r="A22" s="38" t="s">
        <v>27</v>
      </c>
      <c r="B22" s="39">
        <v>0</v>
      </c>
      <c r="C22" s="39">
        <v>0</v>
      </c>
      <c r="D22" s="39">
        <v>58</v>
      </c>
      <c r="E22" s="39">
        <v>0</v>
      </c>
      <c r="F22" s="39">
        <v>2</v>
      </c>
      <c r="G22" s="39">
        <v>61</v>
      </c>
      <c r="H22" s="39">
        <v>64</v>
      </c>
      <c r="I22" s="44">
        <v>0</v>
      </c>
      <c r="J22" s="46">
        <v>185</v>
      </c>
    </row>
    <row r="23" spans="1:10" x14ac:dyDescent="0.3">
      <c r="A23" s="38" t="s">
        <v>28</v>
      </c>
      <c r="B23" s="39">
        <v>23</v>
      </c>
      <c r="C23" s="39">
        <v>1</v>
      </c>
      <c r="D23" s="39">
        <v>499</v>
      </c>
      <c r="E23" s="39">
        <v>9</v>
      </c>
      <c r="F23" s="39">
        <v>52</v>
      </c>
      <c r="G23" s="39">
        <v>1566</v>
      </c>
      <c r="H23" s="39">
        <v>920</v>
      </c>
      <c r="I23" s="44">
        <v>2</v>
      </c>
      <c r="J23" s="46">
        <v>3072</v>
      </c>
    </row>
    <row r="24" spans="1:10" x14ac:dyDescent="0.3">
      <c r="A24" s="38" t="s">
        <v>29</v>
      </c>
      <c r="B24" s="39">
        <v>0</v>
      </c>
      <c r="C24" s="39">
        <v>0</v>
      </c>
      <c r="D24" s="39">
        <v>11</v>
      </c>
      <c r="E24" s="39">
        <v>0</v>
      </c>
      <c r="F24" s="39">
        <v>1</v>
      </c>
      <c r="G24" s="39">
        <v>93</v>
      </c>
      <c r="H24" s="39">
        <v>42</v>
      </c>
      <c r="I24" s="44">
        <v>1</v>
      </c>
      <c r="J24" s="46">
        <v>148</v>
      </c>
    </row>
    <row r="25" spans="1:10" x14ac:dyDescent="0.3">
      <c r="A25" s="38" t="s">
        <v>30</v>
      </c>
      <c r="B25" s="39">
        <v>0</v>
      </c>
      <c r="C25" s="39">
        <v>0</v>
      </c>
      <c r="D25" s="39">
        <v>32</v>
      </c>
      <c r="E25" s="39">
        <v>0</v>
      </c>
      <c r="F25" s="39">
        <v>3</v>
      </c>
      <c r="G25" s="39">
        <v>169</v>
      </c>
      <c r="H25" s="39">
        <v>78</v>
      </c>
      <c r="I25" s="44">
        <v>0</v>
      </c>
      <c r="J25" s="46">
        <v>282</v>
      </c>
    </row>
    <row r="26" spans="1:10" x14ac:dyDescent="0.3">
      <c r="A26" s="38" t="s">
        <v>31</v>
      </c>
      <c r="B26" s="39">
        <v>1</v>
      </c>
      <c r="C26" s="39">
        <v>1</v>
      </c>
      <c r="D26" s="39">
        <v>39</v>
      </c>
      <c r="E26" s="39">
        <v>0</v>
      </c>
      <c r="F26" s="39">
        <v>4</v>
      </c>
      <c r="G26" s="39">
        <v>122</v>
      </c>
      <c r="H26" s="39">
        <v>106</v>
      </c>
      <c r="I26" s="44">
        <v>1</v>
      </c>
      <c r="J26" s="46">
        <v>274</v>
      </c>
    </row>
    <row r="27" spans="1:10" x14ac:dyDescent="0.3">
      <c r="A27" s="38" t="s">
        <v>32</v>
      </c>
      <c r="B27" s="39">
        <v>0</v>
      </c>
      <c r="C27" s="39">
        <v>0</v>
      </c>
      <c r="D27" s="39">
        <v>8</v>
      </c>
      <c r="E27" s="39">
        <v>0</v>
      </c>
      <c r="F27" s="39">
        <v>0</v>
      </c>
      <c r="G27" s="39">
        <v>23</v>
      </c>
      <c r="H27" s="39">
        <v>25</v>
      </c>
      <c r="I27" s="44">
        <v>0</v>
      </c>
      <c r="J27" s="46">
        <v>56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3</v>
      </c>
      <c r="E28" s="39">
        <v>0</v>
      </c>
      <c r="F28" s="39">
        <v>0</v>
      </c>
      <c r="G28" s="39">
        <v>7</v>
      </c>
      <c r="H28" s="39">
        <v>10</v>
      </c>
      <c r="I28" s="44">
        <v>0</v>
      </c>
      <c r="J28" s="46">
        <v>21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44">
        <v>0</v>
      </c>
      <c r="J29" s="46">
        <v>0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v>0</v>
      </c>
    </row>
    <row r="33" spans="1:10" x14ac:dyDescent="0.3">
      <c r="A33" s="38" t="s">
        <v>38</v>
      </c>
      <c r="B33" s="39">
        <v>16</v>
      </c>
      <c r="C33" s="39">
        <v>0</v>
      </c>
      <c r="D33" s="39">
        <v>584</v>
      </c>
      <c r="E33" s="39">
        <v>5</v>
      </c>
      <c r="F33" s="39">
        <v>38</v>
      </c>
      <c r="G33" s="39">
        <v>1463</v>
      </c>
      <c r="H33" s="39">
        <v>1029</v>
      </c>
      <c r="I33" s="44">
        <v>5</v>
      </c>
      <c r="J33" s="46">
        <v>3140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4</v>
      </c>
      <c r="E35" s="39">
        <v>0</v>
      </c>
      <c r="F35" s="39">
        <v>0</v>
      </c>
      <c r="G35" s="39">
        <v>5</v>
      </c>
      <c r="H35" s="39">
        <v>8</v>
      </c>
      <c r="I35" s="44">
        <v>0</v>
      </c>
      <c r="J35" s="46">
        <v>17</v>
      </c>
    </row>
    <row r="36" spans="1:10" x14ac:dyDescent="0.3">
      <c r="A36" s="38" t="s">
        <v>41</v>
      </c>
      <c r="B36" s="39">
        <v>0</v>
      </c>
      <c r="C36" s="39">
        <v>1</v>
      </c>
      <c r="D36" s="39">
        <v>63</v>
      </c>
      <c r="E36" s="39">
        <v>2</v>
      </c>
      <c r="F36" s="39">
        <v>7</v>
      </c>
      <c r="G36" s="39">
        <v>151</v>
      </c>
      <c r="H36" s="39">
        <v>90</v>
      </c>
      <c r="I36" s="44">
        <v>0</v>
      </c>
      <c r="J36" s="46">
        <v>314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37</v>
      </c>
      <c r="E37" s="39">
        <v>1</v>
      </c>
      <c r="F37" s="39">
        <v>2</v>
      </c>
      <c r="G37" s="39">
        <v>26</v>
      </c>
      <c r="H37" s="39">
        <v>40</v>
      </c>
      <c r="I37" s="44">
        <v>0</v>
      </c>
      <c r="J37" s="46">
        <v>107</v>
      </c>
    </row>
    <row r="38" spans="1:10" x14ac:dyDescent="0.3">
      <c r="A38" s="38" t="s">
        <v>43</v>
      </c>
      <c r="B38" s="39">
        <v>4</v>
      </c>
      <c r="C38" s="39">
        <v>0</v>
      </c>
      <c r="D38" s="39">
        <v>383</v>
      </c>
      <c r="E38" s="39">
        <v>8</v>
      </c>
      <c r="F38" s="39">
        <v>15</v>
      </c>
      <c r="G38" s="39">
        <v>508</v>
      </c>
      <c r="H38" s="39">
        <v>495</v>
      </c>
      <c r="I38" s="44">
        <v>3</v>
      </c>
      <c r="J38" s="46">
        <v>1416</v>
      </c>
    </row>
    <row r="39" spans="1:10" x14ac:dyDescent="0.3">
      <c r="A39" s="38" t="s">
        <v>44</v>
      </c>
      <c r="B39" s="39">
        <v>1</v>
      </c>
      <c r="C39" s="39">
        <v>0</v>
      </c>
      <c r="D39" s="39">
        <v>16</v>
      </c>
      <c r="E39" s="39">
        <v>0</v>
      </c>
      <c r="F39" s="39">
        <v>0</v>
      </c>
      <c r="G39" s="39">
        <v>18</v>
      </c>
      <c r="H39" s="39">
        <v>16</v>
      </c>
      <c r="I39" s="44">
        <v>0</v>
      </c>
      <c r="J39" s="46">
        <v>51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2</v>
      </c>
      <c r="E40" s="39">
        <v>0</v>
      </c>
      <c r="F40" s="39">
        <v>0</v>
      </c>
      <c r="G40" s="39">
        <v>5</v>
      </c>
      <c r="H40" s="39">
        <v>0</v>
      </c>
      <c r="I40" s="44">
        <v>0</v>
      </c>
      <c r="J40" s="46">
        <v>7</v>
      </c>
    </row>
    <row r="41" spans="1:10" x14ac:dyDescent="0.3">
      <c r="A41" s="38" t="s">
        <v>46</v>
      </c>
      <c r="B41" s="39">
        <v>0</v>
      </c>
      <c r="C41" s="39">
        <v>0</v>
      </c>
      <c r="D41" s="39">
        <v>7</v>
      </c>
      <c r="E41" s="39">
        <v>0</v>
      </c>
      <c r="F41" s="39">
        <v>0</v>
      </c>
      <c r="G41" s="39">
        <v>12</v>
      </c>
      <c r="H41" s="39">
        <v>6</v>
      </c>
      <c r="I41" s="44">
        <v>0</v>
      </c>
      <c r="J41" s="46">
        <v>25</v>
      </c>
    </row>
    <row r="42" spans="1:10" x14ac:dyDescent="0.3">
      <c r="A42" s="38" t="s">
        <v>47</v>
      </c>
      <c r="B42" s="39">
        <v>4</v>
      </c>
      <c r="C42" s="39">
        <v>0</v>
      </c>
      <c r="D42" s="39">
        <v>100</v>
      </c>
      <c r="E42" s="39">
        <v>4</v>
      </c>
      <c r="F42" s="39">
        <v>13</v>
      </c>
      <c r="G42" s="39">
        <v>698</v>
      </c>
      <c r="H42" s="39">
        <v>355</v>
      </c>
      <c r="I42" s="44">
        <v>0</v>
      </c>
      <c r="J42" s="46">
        <v>1174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v>0</v>
      </c>
    </row>
    <row r="44" spans="1:10" x14ac:dyDescent="0.3">
      <c r="A44" s="38" t="s">
        <v>49</v>
      </c>
      <c r="B44" s="39">
        <v>1</v>
      </c>
      <c r="C44" s="39">
        <v>0</v>
      </c>
      <c r="D44" s="39">
        <v>8</v>
      </c>
      <c r="E44" s="39">
        <v>0</v>
      </c>
      <c r="F44" s="39">
        <v>1</v>
      </c>
      <c r="G44" s="39">
        <v>48</v>
      </c>
      <c r="H44" s="39">
        <v>19</v>
      </c>
      <c r="I44" s="44">
        <v>0</v>
      </c>
      <c r="J44" s="46">
        <v>77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44">
        <v>0</v>
      </c>
      <c r="J45" s="46">
        <v>0</v>
      </c>
    </row>
    <row r="46" spans="1:10" x14ac:dyDescent="0.3">
      <c r="A46" s="38" t="s">
        <v>51</v>
      </c>
      <c r="B46" s="39">
        <v>1</v>
      </c>
      <c r="C46" s="39">
        <v>0</v>
      </c>
      <c r="D46" s="39">
        <v>37</v>
      </c>
      <c r="E46" s="39">
        <v>0</v>
      </c>
      <c r="F46" s="39">
        <v>3</v>
      </c>
      <c r="G46" s="39">
        <v>208</v>
      </c>
      <c r="H46" s="39">
        <v>88</v>
      </c>
      <c r="I46" s="44">
        <v>0</v>
      </c>
      <c r="J46" s="46">
        <v>337</v>
      </c>
    </row>
    <row r="47" spans="1:10" x14ac:dyDescent="0.3">
      <c r="A47" s="38" t="s">
        <v>52</v>
      </c>
      <c r="B47" s="39">
        <v>1</v>
      </c>
      <c r="C47" s="39">
        <v>1</v>
      </c>
      <c r="D47" s="39">
        <v>21</v>
      </c>
      <c r="E47" s="39">
        <v>0</v>
      </c>
      <c r="F47" s="39">
        <v>6</v>
      </c>
      <c r="G47" s="39">
        <v>45</v>
      </c>
      <c r="H47" s="39">
        <v>32</v>
      </c>
      <c r="I47" s="44">
        <v>0</v>
      </c>
      <c r="J47" s="46">
        <v>106</v>
      </c>
    </row>
    <row r="48" spans="1:10" x14ac:dyDescent="0.3">
      <c r="A48" s="38" t="s">
        <v>53</v>
      </c>
      <c r="B48" s="39">
        <v>0</v>
      </c>
      <c r="C48" s="39">
        <v>0</v>
      </c>
      <c r="D48" s="39">
        <v>7</v>
      </c>
      <c r="E48" s="39">
        <v>0</v>
      </c>
      <c r="F48" s="39">
        <v>1</v>
      </c>
      <c r="G48" s="39">
        <v>17</v>
      </c>
      <c r="H48" s="39">
        <v>6</v>
      </c>
      <c r="I48" s="44">
        <v>0</v>
      </c>
      <c r="J48" s="46">
        <v>31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3</v>
      </c>
      <c r="E49" s="39">
        <v>0</v>
      </c>
      <c r="F49" s="39">
        <v>0</v>
      </c>
      <c r="G49" s="39">
        <v>16</v>
      </c>
      <c r="H49" s="39">
        <v>15</v>
      </c>
      <c r="I49" s="44">
        <v>0</v>
      </c>
      <c r="J49" s="46">
        <v>34</v>
      </c>
    </row>
    <row r="50" spans="1:10" x14ac:dyDescent="0.3">
      <c r="A50" s="38" t="s">
        <v>55</v>
      </c>
      <c r="B50" s="39">
        <v>2</v>
      </c>
      <c r="C50" s="39">
        <v>0</v>
      </c>
      <c r="D50" s="39">
        <v>8</v>
      </c>
      <c r="E50" s="39">
        <v>0</v>
      </c>
      <c r="F50" s="39">
        <v>1</v>
      </c>
      <c r="G50" s="39">
        <v>36</v>
      </c>
      <c r="H50" s="39">
        <v>28</v>
      </c>
      <c r="I50" s="44">
        <v>0</v>
      </c>
      <c r="J50" s="46">
        <v>75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81</v>
      </c>
      <c r="E52" s="39">
        <v>0</v>
      </c>
      <c r="F52" s="39">
        <v>7</v>
      </c>
      <c r="G52" s="39">
        <v>41</v>
      </c>
      <c r="H52" s="39">
        <v>83</v>
      </c>
      <c r="I52" s="44">
        <v>0</v>
      </c>
      <c r="J52" s="46">
        <v>212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v>0</v>
      </c>
    </row>
    <row r="54" spans="1:10" x14ac:dyDescent="0.3">
      <c r="A54" s="38" t="s">
        <v>59</v>
      </c>
      <c r="B54" s="39">
        <v>7</v>
      </c>
      <c r="C54" s="39">
        <v>0</v>
      </c>
      <c r="D54" s="39">
        <v>125</v>
      </c>
      <c r="E54" s="39">
        <v>2</v>
      </c>
      <c r="F54" s="39">
        <v>4</v>
      </c>
      <c r="G54" s="39">
        <v>317</v>
      </c>
      <c r="H54" s="39">
        <v>202</v>
      </c>
      <c r="I54" s="44">
        <v>0</v>
      </c>
      <c r="J54" s="46">
        <v>657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15</v>
      </c>
      <c r="H55" s="39">
        <v>4</v>
      </c>
      <c r="I55" s="44">
        <v>0</v>
      </c>
      <c r="J55" s="46">
        <v>21</v>
      </c>
    </row>
    <row r="56" spans="1:10" x14ac:dyDescent="0.3">
      <c r="A56" s="38" t="s">
        <v>61</v>
      </c>
      <c r="B56" s="39">
        <v>0</v>
      </c>
      <c r="C56" s="39">
        <v>0</v>
      </c>
      <c r="D56" s="39">
        <v>15</v>
      </c>
      <c r="E56" s="39">
        <v>0</v>
      </c>
      <c r="F56" s="39">
        <v>1</v>
      </c>
      <c r="G56" s="39">
        <v>15</v>
      </c>
      <c r="H56" s="39">
        <v>17</v>
      </c>
      <c r="I56" s="44">
        <v>0</v>
      </c>
      <c r="J56" s="46">
        <v>48</v>
      </c>
    </row>
    <row r="57" spans="1:10" x14ac:dyDescent="0.3">
      <c r="A57" s="38" t="s">
        <v>62</v>
      </c>
      <c r="B57" s="39">
        <v>0</v>
      </c>
      <c r="C57" s="39">
        <v>0</v>
      </c>
      <c r="D57" s="39">
        <v>25</v>
      </c>
      <c r="E57" s="39">
        <v>0</v>
      </c>
      <c r="F57" s="39">
        <v>3</v>
      </c>
      <c r="G57" s="39">
        <v>30</v>
      </c>
      <c r="H57" s="39">
        <v>62</v>
      </c>
      <c r="I57" s="44">
        <v>0</v>
      </c>
      <c r="J57" s="46">
        <v>120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7</v>
      </c>
      <c r="E58" s="39">
        <v>0</v>
      </c>
      <c r="F58" s="39">
        <v>0</v>
      </c>
      <c r="G58" s="39">
        <v>9</v>
      </c>
      <c r="H58" s="39">
        <v>2</v>
      </c>
      <c r="I58" s="44">
        <v>0</v>
      </c>
      <c r="J58" s="46">
        <v>18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50</v>
      </c>
      <c r="E60" s="39">
        <v>0</v>
      </c>
      <c r="F60" s="39">
        <v>0</v>
      </c>
      <c r="G60" s="39">
        <v>6</v>
      </c>
      <c r="H60" s="39">
        <v>30</v>
      </c>
      <c r="I60" s="44">
        <v>0</v>
      </c>
      <c r="J60" s="46">
        <v>86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7</v>
      </c>
      <c r="H61" s="39">
        <v>3</v>
      </c>
      <c r="I61" s="44">
        <v>0</v>
      </c>
      <c r="J61" s="46">
        <v>10</v>
      </c>
    </row>
    <row r="62" spans="1:10" x14ac:dyDescent="0.3">
      <c r="A62" s="38" t="s">
        <v>67</v>
      </c>
      <c r="B62" s="39">
        <v>0</v>
      </c>
      <c r="C62" s="39">
        <v>2</v>
      </c>
      <c r="D62" s="39">
        <v>38</v>
      </c>
      <c r="E62" s="39">
        <v>0</v>
      </c>
      <c r="F62" s="39">
        <v>1</v>
      </c>
      <c r="G62" s="39">
        <v>49</v>
      </c>
      <c r="H62" s="39">
        <v>75</v>
      </c>
      <c r="I62" s="44">
        <v>0</v>
      </c>
      <c r="J62" s="46">
        <v>165</v>
      </c>
    </row>
    <row r="63" spans="1:10" x14ac:dyDescent="0.3">
      <c r="A63" s="38" t="s">
        <v>68</v>
      </c>
      <c r="B63" s="39">
        <v>0</v>
      </c>
      <c r="C63" s="39">
        <v>0</v>
      </c>
      <c r="D63" s="39">
        <v>39</v>
      </c>
      <c r="E63" s="39">
        <v>0</v>
      </c>
      <c r="F63" s="39">
        <v>3</v>
      </c>
      <c r="G63" s="39">
        <v>229</v>
      </c>
      <c r="H63" s="39">
        <v>94</v>
      </c>
      <c r="I63" s="44">
        <v>0</v>
      </c>
      <c r="J63" s="46">
        <v>365</v>
      </c>
    </row>
    <row r="64" spans="1:10" x14ac:dyDescent="0.3">
      <c r="A64" s="38" t="s">
        <v>69</v>
      </c>
      <c r="B64" s="39">
        <v>0</v>
      </c>
      <c r="C64" s="39">
        <v>0</v>
      </c>
      <c r="D64" s="39">
        <v>1</v>
      </c>
      <c r="E64" s="39">
        <v>0</v>
      </c>
      <c r="F64" s="39">
        <v>0</v>
      </c>
      <c r="G64" s="39">
        <v>14</v>
      </c>
      <c r="H64" s="39">
        <v>1</v>
      </c>
      <c r="I64" s="44">
        <v>0</v>
      </c>
      <c r="J64" s="46">
        <v>16</v>
      </c>
    </row>
    <row r="65" spans="1:10" x14ac:dyDescent="0.3">
      <c r="A65" s="38" t="s">
        <v>70</v>
      </c>
      <c r="B65" s="39">
        <v>6</v>
      </c>
      <c r="C65" s="39">
        <v>0</v>
      </c>
      <c r="D65" s="39">
        <v>163</v>
      </c>
      <c r="E65" s="39">
        <v>1</v>
      </c>
      <c r="F65" s="39">
        <v>13</v>
      </c>
      <c r="G65" s="39">
        <v>704</v>
      </c>
      <c r="H65" s="39">
        <v>331</v>
      </c>
      <c r="I65" s="44">
        <v>1</v>
      </c>
      <c r="J65" s="46">
        <v>1219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7</v>
      </c>
      <c r="H66" s="39">
        <v>7</v>
      </c>
      <c r="I66" s="44">
        <v>0</v>
      </c>
      <c r="J66" s="46">
        <v>14</v>
      </c>
    </row>
    <row r="67" spans="1:10" x14ac:dyDescent="0.3">
      <c r="A67" s="40" t="s">
        <v>6</v>
      </c>
      <c r="B67" s="41">
        <f>SUM(B3:B66)</f>
        <v>108</v>
      </c>
      <c r="C67" s="41">
        <f t="shared" ref="C67:I67" si="0">SUM(C3:C66)</f>
        <v>14</v>
      </c>
      <c r="D67" s="41">
        <f t="shared" si="0"/>
        <v>5847</v>
      </c>
      <c r="E67" s="41">
        <f t="shared" si="0"/>
        <v>49</v>
      </c>
      <c r="F67" s="41">
        <f t="shared" si="0"/>
        <v>324</v>
      </c>
      <c r="G67" s="41">
        <f t="shared" si="0"/>
        <v>11163</v>
      </c>
      <c r="H67" s="41">
        <f t="shared" si="0"/>
        <v>8477</v>
      </c>
      <c r="I67" s="48">
        <f t="shared" si="0"/>
        <v>21</v>
      </c>
      <c r="J67" s="47">
        <f>SUM(J3:J66)</f>
        <v>26003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2020-10-26T18:02:02Z</dcterms:modified>
</cp:coreProperties>
</file>