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lections\SCORE\SCORE\Reports\CDOR\Monthly_Reports\2021\"/>
    </mc:Choice>
  </mc:AlternateContent>
  <xr:revisionPtr revIDLastSave="0" documentId="13_ncr:1_{5F2CC651-A432-4FFF-80FB-F0B2EFF5A214}" xr6:coauthVersionLast="36" xr6:coauthVersionMax="36" xr10:uidLastSave="{00000000-0000-0000-0000-000000000000}"/>
  <bookViews>
    <workbookView xWindow="0" yWindow="0" windowWidth="19200" windowHeight="6490" xr2:uid="{B55DD502-E8BA-47AC-BF4A-F3E254A7B2CB}"/>
  </bookViews>
  <sheets>
    <sheet name="Dec 2021" sheetId="12" r:id="rId1"/>
    <sheet name="Nov 2021" sheetId="11" r:id="rId2"/>
    <sheet name="Oct 2021" sheetId="10" r:id="rId3"/>
    <sheet name="Sep 2021" sheetId="9" r:id="rId4"/>
    <sheet name="Aug 2021" sheetId="8" r:id="rId5"/>
    <sheet name="Jul 2021" sheetId="7" r:id="rId6"/>
    <sheet name="Jun 2021" sheetId="6" r:id="rId7"/>
    <sheet name="May 2021" sheetId="5" r:id="rId8"/>
    <sheet name="Apr 2021" sheetId="4" r:id="rId9"/>
    <sheet name="Mar 2021" sheetId="3" r:id="rId10"/>
    <sheet name="Feb 2021" sheetId="2" r:id="rId11"/>
    <sheet name="Jan 2021" sheetId="1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2" l="1"/>
  <c r="C19" i="12"/>
  <c r="B19" i="12"/>
  <c r="D18" i="12"/>
  <c r="D17" i="12"/>
  <c r="D16" i="12"/>
  <c r="D15" i="12"/>
  <c r="D14" i="12"/>
  <c r="D13" i="12"/>
  <c r="D12" i="12"/>
  <c r="D11" i="12"/>
  <c r="D19" i="12" s="1"/>
  <c r="D9" i="12"/>
  <c r="D8" i="12"/>
  <c r="D7" i="12"/>
  <c r="D6" i="12"/>
  <c r="D3" i="12" s="1"/>
  <c r="D5" i="12"/>
  <c r="D4" i="12"/>
  <c r="D23" i="11" l="1"/>
  <c r="C19" i="11"/>
  <c r="B19" i="11"/>
  <c r="D18" i="11"/>
  <c r="D17" i="11"/>
  <c r="D16" i="11"/>
  <c r="D15" i="11"/>
  <c r="D14" i="11"/>
  <c r="D13" i="11"/>
  <c r="D12" i="11"/>
  <c r="D11" i="11"/>
  <c r="D19" i="11" s="1"/>
  <c r="D9" i="11"/>
  <c r="D8" i="11"/>
  <c r="D7" i="11"/>
  <c r="D6" i="11"/>
  <c r="D3" i="11" s="1"/>
  <c r="D5" i="11"/>
  <c r="D4" i="11"/>
  <c r="D23" i="10" l="1"/>
  <c r="C19" i="10"/>
  <c r="B19" i="10"/>
  <c r="D18" i="10"/>
  <c r="D17" i="10"/>
  <c r="D16" i="10"/>
  <c r="D15" i="10"/>
  <c r="D14" i="10"/>
  <c r="D13" i="10"/>
  <c r="D12" i="10"/>
  <c r="D11" i="10"/>
  <c r="D19" i="10" s="1"/>
  <c r="D9" i="10"/>
  <c r="D8" i="10"/>
  <c r="D7" i="10"/>
  <c r="D6" i="10"/>
  <c r="D5" i="10"/>
  <c r="D3" i="10" s="1"/>
  <c r="D4" i="10"/>
  <c r="D23" i="9" l="1"/>
  <c r="D19" i="9"/>
  <c r="C19" i="9"/>
  <c r="B19" i="9"/>
  <c r="D18" i="9"/>
  <c r="D17" i="9"/>
  <c r="D16" i="9"/>
  <c r="D15" i="9"/>
  <c r="D14" i="9"/>
  <c r="D13" i="9"/>
  <c r="D12" i="9"/>
  <c r="D11" i="9"/>
  <c r="D9" i="9"/>
  <c r="D8" i="9"/>
  <c r="D7" i="9"/>
  <c r="D6" i="9"/>
  <c r="D5" i="9"/>
  <c r="D4" i="9"/>
  <c r="D3" i="9" s="1"/>
  <c r="D23" i="8" l="1"/>
  <c r="C19" i="8"/>
  <c r="B19" i="8"/>
  <c r="D18" i="8"/>
  <c r="D17" i="8"/>
  <c r="D16" i="8"/>
  <c r="D15" i="8"/>
  <c r="D14" i="8"/>
  <c r="D13" i="8"/>
  <c r="D12" i="8"/>
  <c r="D11" i="8"/>
  <c r="D19" i="8" s="1"/>
  <c r="D9" i="8"/>
  <c r="D8" i="8"/>
  <c r="D7" i="8"/>
  <c r="D6" i="8"/>
  <c r="D3" i="8" s="1"/>
  <c r="D5" i="8"/>
  <c r="D4" i="8"/>
  <c r="G25" i="7" l="1"/>
  <c r="G24" i="7"/>
  <c r="G23" i="7"/>
  <c r="D23" i="7"/>
  <c r="G21" i="7"/>
  <c r="G20" i="7"/>
  <c r="G19" i="7"/>
  <c r="D19" i="7"/>
  <c r="C19" i="7"/>
  <c r="B19" i="7"/>
  <c r="G18" i="7"/>
  <c r="D18" i="7"/>
  <c r="D17" i="7"/>
  <c r="D16" i="7"/>
  <c r="D15" i="7"/>
  <c r="D14" i="7"/>
  <c r="G13" i="7"/>
  <c r="D13" i="7"/>
  <c r="G12" i="7"/>
  <c r="D12" i="7"/>
  <c r="G11" i="7"/>
  <c r="D11" i="7"/>
  <c r="G10" i="7"/>
  <c r="G9" i="7"/>
  <c r="D9" i="7"/>
  <c r="G8" i="7"/>
  <c r="D8" i="7"/>
  <c r="D7" i="7"/>
  <c r="D6" i="7"/>
  <c r="D5" i="7"/>
  <c r="G4" i="7"/>
  <c r="D4" i="7"/>
  <c r="D3" i="7"/>
  <c r="D23" i="6" l="1"/>
  <c r="C19" i="6"/>
  <c r="B19" i="6"/>
  <c r="D18" i="6"/>
  <c r="D17" i="6"/>
  <c r="D16" i="6"/>
  <c r="D15" i="6"/>
  <c r="D14" i="6"/>
  <c r="D13" i="6"/>
  <c r="D19" i="6" s="1"/>
  <c r="D12" i="6"/>
  <c r="D11" i="6"/>
  <c r="D9" i="6"/>
  <c r="D8" i="6"/>
  <c r="D7" i="6"/>
  <c r="D6" i="6"/>
  <c r="D5" i="6"/>
  <c r="D4" i="6"/>
  <c r="D3" i="6" s="1"/>
  <c r="D23" i="5" l="1"/>
  <c r="C19" i="5"/>
  <c r="B19" i="5"/>
  <c r="D18" i="5"/>
  <c r="D17" i="5"/>
  <c r="D16" i="5"/>
  <c r="D15" i="5"/>
  <c r="D14" i="5"/>
  <c r="D13" i="5"/>
  <c r="D12" i="5"/>
  <c r="D11" i="5"/>
  <c r="D9" i="5"/>
  <c r="D8" i="5"/>
  <c r="D7" i="5"/>
  <c r="D6" i="5"/>
  <c r="D5" i="5"/>
  <c r="D4" i="5"/>
  <c r="D19" i="5" l="1"/>
  <c r="D3" i="5"/>
  <c r="D23" i="4"/>
  <c r="C19" i="4"/>
  <c r="B19" i="4"/>
  <c r="D18" i="4"/>
  <c r="D17" i="4"/>
  <c r="D16" i="4"/>
  <c r="D15" i="4"/>
  <c r="D14" i="4"/>
  <c r="D13" i="4"/>
  <c r="D12" i="4"/>
  <c r="D11" i="4"/>
  <c r="D9" i="4"/>
  <c r="D8" i="4"/>
  <c r="D7" i="4"/>
  <c r="D6" i="4"/>
  <c r="D5" i="4"/>
  <c r="D4" i="4"/>
  <c r="D19" i="4" l="1"/>
  <c r="D3" i="4"/>
  <c r="D23" i="3"/>
  <c r="C19" i="3"/>
  <c r="B19" i="3"/>
  <c r="D18" i="3"/>
  <c r="D17" i="3"/>
  <c r="D16" i="3"/>
  <c r="D15" i="3"/>
  <c r="D14" i="3"/>
  <c r="D13" i="3"/>
  <c r="D12" i="3"/>
  <c r="D11" i="3"/>
  <c r="D9" i="3"/>
  <c r="D8" i="3"/>
  <c r="D7" i="3"/>
  <c r="D6" i="3"/>
  <c r="D5" i="3"/>
  <c r="D4" i="3"/>
  <c r="D3" i="3" s="1"/>
  <c r="D19" i="3" l="1"/>
  <c r="D23" i="2"/>
  <c r="C19" i="2"/>
  <c r="B19" i="2"/>
  <c r="D18" i="2"/>
  <c r="D17" i="2"/>
  <c r="D16" i="2"/>
  <c r="D15" i="2"/>
  <c r="D14" i="2"/>
  <c r="D13" i="2"/>
  <c r="D12" i="2"/>
  <c r="D11" i="2"/>
  <c r="D9" i="2"/>
  <c r="D8" i="2"/>
  <c r="D7" i="2"/>
  <c r="D6" i="2"/>
  <c r="D5" i="2"/>
  <c r="D3" i="2" s="1"/>
  <c r="D4" i="2"/>
  <c r="D19" i="2" l="1"/>
  <c r="D23" i="1"/>
  <c r="C19" i="1"/>
  <c r="B19" i="1"/>
  <c r="D18" i="1"/>
  <c r="D17" i="1"/>
  <c r="D16" i="1"/>
  <c r="D15" i="1"/>
  <c r="D14" i="1"/>
  <c r="D13" i="1"/>
  <c r="D12" i="1"/>
  <c r="D11" i="1"/>
  <c r="D9" i="1"/>
  <c r="D8" i="1"/>
  <c r="D7" i="1"/>
  <c r="D6" i="1"/>
  <c r="D5" i="1"/>
  <c r="D4" i="1"/>
  <c r="D3" i="1" l="1"/>
  <c r="D19" i="1"/>
</calcChain>
</file>

<file path=xl/sharedStrings.xml><?xml version="1.0" encoding="utf-8"?>
<sst xmlns="http://schemas.openxmlformats.org/spreadsheetml/2006/main" count="342" uniqueCount="45">
  <si>
    <t>Date:</t>
  </si>
  <si>
    <t>01.01.2021-01.31.2021</t>
  </si>
  <si>
    <t>Voter Eligible</t>
  </si>
  <si>
    <t>PreReg</t>
  </si>
  <si>
    <t>TOTAL</t>
  </si>
  <si>
    <t>Total CDOR* Transactions (all registrations, updates to existing registrations, and declinations)</t>
  </si>
  <si>
    <t>Automatic Voter Registrations</t>
  </si>
  <si>
    <t>Customers Who Updated Existing Registration at CDOR Office</t>
  </si>
  <si>
    <t>Customers Who Updated Existing Registration Online</t>
  </si>
  <si>
    <t>Customers Who Declined In Person at CDOR Office</t>
  </si>
  <si>
    <t>Customers Who Declined Online Through CDOR website/application</t>
  </si>
  <si>
    <t>Customers Who Registered New</t>
  </si>
  <si>
    <t>Customers With a New Registration Who Chose a Party Affiliation</t>
  </si>
  <si>
    <t>American Constitution</t>
  </si>
  <si>
    <t>Approval Voting</t>
  </si>
  <si>
    <t>Democratic</t>
  </si>
  <si>
    <t>Green</t>
  </si>
  <si>
    <t>Libertarian</t>
  </si>
  <si>
    <t>Republican</t>
  </si>
  <si>
    <t>Unaffiliated</t>
  </si>
  <si>
    <t>Unity</t>
  </si>
  <si>
    <t>*Colorado Department of Revenue, which includes state Division of Motor Vehicle offices and the Colorado Department of Revenue myDMV website</t>
  </si>
  <si>
    <t>Cancelled/Declined AVR Letter</t>
  </si>
  <si>
    <t>02.01.2021-02.28.2021</t>
  </si>
  <si>
    <t>03.01.2021-03.31.2021</t>
  </si>
  <si>
    <t>04.01.2021-04.30.2021</t>
  </si>
  <si>
    <t>05.01.2021 - 05.31.2021</t>
  </si>
  <si>
    <t>06.01.2021-06.30.2021</t>
  </si>
  <si>
    <t>07.01.2021-07.31.2021</t>
  </si>
  <si>
    <t>Voter Eligible Who Chose a Party</t>
  </si>
  <si>
    <t>New Customers</t>
  </si>
  <si>
    <t>GRN</t>
  </si>
  <si>
    <t>LIB</t>
  </si>
  <si>
    <t>DEM</t>
  </si>
  <si>
    <t>REP</t>
  </si>
  <si>
    <t>UAF</t>
  </si>
  <si>
    <t>UNI</t>
  </si>
  <si>
    <t>Prereg Who Chose a Party</t>
  </si>
  <si>
    <t>ACN</t>
  </si>
  <si>
    <t>APV</t>
  </si>
  <si>
    <t>08.01.2021-08.31.2021</t>
  </si>
  <si>
    <t>09.01.2021-09.30.2021</t>
  </si>
  <si>
    <t>10.01.2021-10.31.2021</t>
  </si>
  <si>
    <t>11.01.2021-11.30.2021</t>
  </si>
  <si>
    <t>12.01.2021-12.31.2021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</si>
</sst>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/>
    <xf numFmtId="14" fontId="3" fillId="2" borderId="1" xfId="1" applyNumberFormat="1" applyFont="1" applyFill="1" applyBorder="1" applyAlignment="1">
      <alignment horizontal="left"/>
    </xf>
    <xf numFmtId="0" fontId="3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3" fontId="6" fillId="0" borderId="4" xfId="2" applyNumberFormat="1" applyFont="1" applyBorder="1"/>
    <xf numFmtId="0" fontId="1" fillId="0" borderId="7" xfId="1" applyFont="1" applyFill="1" applyBorder="1"/>
    <xf numFmtId="3" fontId="0" fillId="0" borderId="4" xfId="0" applyNumberFormat="1" applyBorder="1"/>
    <xf numFmtId="3" fontId="6" fillId="0" borderId="8" xfId="2" applyNumberFormat="1" applyFont="1" applyBorder="1"/>
    <xf numFmtId="0" fontId="1" fillId="0" borderId="7" xfId="1" applyFont="1" applyFill="1" applyBorder="1" applyAlignment="1">
      <alignment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1" fillId="0" borderId="4" xfId="1" applyFont="1" applyFill="1" applyBorder="1" applyAlignment="1">
      <alignment wrapText="1"/>
    </xf>
    <xf numFmtId="0" fontId="2" fillId="0" borderId="4" xfId="1" applyFill="1" applyBorder="1" applyAlignment="1">
      <alignment horizontal="right"/>
    </xf>
    <xf numFmtId="3" fontId="2" fillId="0" borderId="4" xfId="1" applyNumberFormat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7" fillId="0" borderId="0" xfId="0" applyFont="1" applyAlignment="1">
      <alignment wrapText="1"/>
    </xf>
    <xf numFmtId="164" fontId="3" fillId="0" borderId="11" xfId="2" applyNumberFormat="1" applyFont="1" applyFill="1" applyBorder="1"/>
    <xf numFmtId="164" fontId="3" fillId="0" borderId="11" xfId="2" applyNumberFormat="1" applyFont="1" applyBorder="1"/>
    <xf numFmtId="0" fontId="3" fillId="2" borderId="12" xfId="1" applyFont="1" applyFill="1" applyBorder="1"/>
    <xf numFmtId="0" fontId="3" fillId="2" borderId="12" xfId="1" applyFont="1" applyFill="1" applyBorder="1" applyAlignment="1">
      <alignment horizontal="center"/>
    </xf>
    <xf numFmtId="0" fontId="0" fillId="0" borderId="4" xfId="0" applyBorder="1"/>
    <xf numFmtId="3" fontId="0" fillId="0" borderId="13" xfId="2" applyNumberFormat="1" applyFont="1" applyBorder="1"/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4" fillId="0" borderId="0" xfId="0" applyFont="1" applyAlignment="1">
      <alignment vertical="center" wrapText="1"/>
    </xf>
    <xf numFmtId="17" fontId="6" fillId="3" borderId="4" xfId="0" applyNumberFormat="1" applyFont="1" applyFill="1" applyBorder="1"/>
    <xf numFmtId="0" fontId="6" fillId="3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3" fontId="6" fillId="0" borderId="14" xfId="0" applyNumberFormat="1" applyFont="1" applyBorder="1" applyAlignment="1"/>
    <xf numFmtId="0" fontId="4" fillId="0" borderId="7" xfId="0" applyFont="1" applyBorder="1" applyAlignment="1">
      <alignment vertical="center"/>
    </xf>
    <xf numFmtId="3" fontId="6" fillId="0" borderId="8" xfId="0" applyNumberFormat="1" applyFont="1" applyBorder="1" applyAlignment="1"/>
    <xf numFmtId="0" fontId="4" fillId="0" borderId="7" xfId="0" applyFont="1" applyBorder="1" applyAlignment="1">
      <alignment vertical="center" wrapText="1"/>
    </xf>
    <xf numFmtId="0" fontId="6" fillId="0" borderId="16" xfId="0" applyFont="1" applyFill="1" applyBorder="1"/>
    <xf numFmtId="0" fontId="4" fillId="0" borderId="7" xfId="0" applyFont="1" applyBorder="1" applyAlignment="1">
      <alignment horizontal="right" vertical="center"/>
    </xf>
    <xf numFmtId="0" fontId="0" fillId="0" borderId="0" xfId="0" applyNumberFormat="1"/>
    <xf numFmtId="0" fontId="0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3" fontId="6" fillId="0" borderId="13" xfId="0" applyNumberFormat="1" applyFont="1" applyBorder="1" applyAlignment="1"/>
    <xf numFmtId="3" fontId="6" fillId="0" borderId="4" xfId="0" applyNumberFormat="1" applyFont="1" applyBorder="1" applyAlignment="1"/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4" borderId="4" xfId="0" applyFont="1" applyFill="1" applyBorder="1" applyAlignment="1">
      <alignment vertical="top"/>
    </xf>
    <xf numFmtId="0" fontId="6" fillId="4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19" xfId="0" applyBorder="1"/>
    <xf numFmtId="0" fontId="4" fillId="0" borderId="0" xfId="0" applyFont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0" fillId="0" borderId="21" xfId="0" applyBorder="1"/>
    <xf numFmtId="0" fontId="0" fillId="0" borderId="0" xfId="0" applyAlignment="1">
      <alignment horizontal="left"/>
    </xf>
    <xf numFmtId="0" fontId="0" fillId="0" borderId="22" xfId="0" applyBorder="1"/>
    <xf numFmtId="0" fontId="0" fillId="0" borderId="25" xfId="0" applyBorder="1"/>
    <xf numFmtId="0" fontId="4" fillId="3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5" xfId="2" applyNumberFormat="1" applyFont="1" applyFill="1" applyBorder="1" applyAlignment="1">
      <alignment horizontal="center"/>
    </xf>
    <xf numFmtId="164" fontId="0" fillId="2" borderId="6" xfId="2" applyNumberFormat="1" applyFont="1" applyFill="1" applyBorder="1" applyAlignment="1">
      <alignment horizontal="center"/>
    </xf>
    <xf numFmtId="164" fontId="0" fillId="2" borderId="9" xfId="2" applyNumberFormat="1" applyFont="1" applyFill="1" applyBorder="1" applyAlignment="1">
      <alignment horizontal="center"/>
    </xf>
    <xf numFmtId="164" fontId="0" fillId="2" borderId="10" xfId="2" applyNumberFormat="1" applyFont="1" applyFill="1" applyBorder="1" applyAlignment="1">
      <alignment horizontal="center"/>
    </xf>
    <xf numFmtId="164" fontId="0" fillId="2" borderId="8" xfId="2" applyNumberFormat="1" applyFont="1" applyFill="1" applyBorder="1" applyAlignment="1">
      <alignment horizontal="center"/>
    </xf>
  </cellXfs>
  <cellStyles count="3">
    <cellStyle name="Comma 2" xfId="2" xr:uid="{C5C5FC68-45BD-49DD-B218-60F8515588E2}"/>
    <cellStyle name="Normal" xfId="0" builtinId="0"/>
    <cellStyle name="Normal 2" xfId="1" xr:uid="{F566A624-5B3B-4D9A-813D-187D06BFF6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31158-939A-4958-B329-19A23EB74D09}">
  <dimension ref="A1:F23"/>
  <sheetViews>
    <sheetView tabSelected="1" topLeftCell="A16" workbookViewId="0">
      <selection activeCell="E20" sqref="E20"/>
    </sheetView>
  </sheetViews>
  <sheetFormatPr defaultRowHeight="14.5" x14ac:dyDescent="0.35"/>
  <cols>
    <col min="1" max="1" width="42.81640625" customWidth="1"/>
    <col min="2" max="2" width="13.1796875" bestFit="1" customWidth="1"/>
    <col min="3" max="3" width="7.26953125" bestFit="1" customWidth="1"/>
    <col min="4" max="4" width="8" bestFit="1" customWidth="1"/>
  </cols>
  <sheetData>
    <row r="1" spans="1:6" x14ac:dyDescent="0.35">
      <c r="A1" s="24" t="s">
        <v>0</v>
      </c>
      <c r="B1" s="25"/>
      <c r="C1" s="25"/>
      <c r="D1" s="26"/>
    </row>
    <row r="2" spans="1:6" x14ac:dyDescent="0.35">
      <c r="A2" s="28" t="s">
        <v>44</v>
      </c>
      <c r="B2" s="29" t="s">
        <v>2</v>
      </c>
      <c r="C2" s="29" t="s">
        <v>3</v>
      </c>
      <c r="D2" s="29" t="s">
        <v>4</v>
      </c>
    </row>
    <row r="3" spans="1:6" ht="49.5" customHeight="1" x14ac:dyDescent="0.35">
      <c r="A3" s="30" t="s">
        <v>5</v>
      </c>
      <c r="B3" s="55"/>
      <c r="C3" s="55"/>
      <c r="D3" s="31">
        <f>SUM(D4:D9)</f>
        <v>102010</v>
      </c>
    </row>
    <row r="4" spans="1:6" x14ac:dyDescent="0.35">
      <c r="A4" s="32" t="s">
        <v>6</v>
      </c>
      <c r="B4" s="8">
        <v>11627</v>
      </c>
      <c r="C4" s="8">
        <v>2238</v>
      </c>
      <c r="D4" s="33">
        <f>SUM(B4:C4)</f>
        <v>13865</v>
      </c>
    </row>
    <row r="5" spans="1:6" ht="29" x14ac:dyDescent="0.35">
      <c r="A5" s="34" t="s">
        <v>7</v>
      </c>
      <c r="B5" s="8">
        <v>44070</v>
      </c>
      <c r="C5" s="8">
        <v>747</v>
      </c>
      <c r="D5" s="33">
        <f t="shared" ref="D5:D9" si="0">SUM(B5:C5)</f>
        <v>44817</v>
      </c>
    </row>
    <row r="6" spans="1:6" ht="29" x14ac:dyDescent="0.35">
      <c r="A6" s="34" t="s">
        <v>8</v>
      </c>
      <c r="B6" s="8">
        <v>24406</v>
      </c>
      <c r="C6" s="8">
        <v>112</v>
      </c>
      <c r="D6" s="33">
        <f t="shared" si="0"/>
        <v>24518</v>
      </c>
    </row>
    <row r="7" spans="1:6" ht="29" x14ac:dyDescent="0.35">
      <c r="A7" s="34" t="s">
        <v>9</v>
      </c>
      <c r="B7" s="8">
        <v>8898</v>
      </c>
      <c r="C7" s="8">
        <v>1242</v>
      </c>
      <c r="D7" s="33">
        <f t="shared" si="0"/>
        <v>10140</v>
      </c>
    </row>
    <row r="8" spans="1:6" ht="29" x14ac:dyDescent="0.35">
      <c r="A8" s="34" t="s">
        <v>10</v>
      </c>
      <c r="B8" s="8">
        <v>3204</v>
      </c>
      <c r="C8" s="8">
        <v>177</v>
      </c>
      <c r="D8" s="33">
        <f t="shared" si="0"/>
        <v>3381</v>
      </c>
    </row>
    <row r="9" spans="1:6" x14ac:dyDescent="0.35">
      <c r="A9" s="32" t="s">
        <v>11</v>
      </c>
      <c r="B9" s="8">
        <v>3796</v>
      </c>
      <c r="C9" s="8">
        <v>1493</v>
      </c>
      <c r="D9" s="33">
        <f t="shared" si="0"/>
        <v>5289</v>
      </c>
    </row>
    <row r="10" spans="1:6" ht="29" x14ac:dyDescent="0.35">
      <c r="A10" s="30" t="s">
        <v>12</v>
      </c>
      <c r="B10" s="56"/>
      <c r="C10" s="56"/>
      <c r="D10" s="57"/>
    </row>
    <row r="11" spans="1:6" x14ac:dyDescent="0.35">
      <c r="A11" s="36" t="s">
        <v>13</v>
      </c>
      <c r="B11" s="8">
        <v>15</v>
      </c>
      <c r="C11" s="8">
        <v>3</v>
      </c>
      <c r="D11" s="33">
        <f>SUM(B11:C11)</f>
        <v>18</v>
      </c>
    </row>
    <row r="12" spans="1:6" x14ac:dyDescent="0.35">
      <c r="A12" s="36" t="s">
        <v>14</v>
      </c>
      <c r="B12" s="8">
        <v>28</v>
      </c>
      <c r="C12" s="8">
        <v>0</v>
      </c>
      <c r="D12" s="33">
        <f t="shared" ref="D12:D18" si="1">SUM(B12:C12)</f>
        <v>28</v>
      </c>
    </row>
    <row r="13" spans="1:6" x14ac:dyDescent="0.35">
      <c r="A13" s="36" t="s">
        <v>15</v>
      </c>
      <c r="B13" s="8">
        <v>777</v>
      </c>
      <c r="C13" s="8">
        <v>161</v>
      </c>
      <c r="D13" s="33">
        <f t="shared" si="1"/>
        <v>938</v>
      </c>
    </row>
    <row r="14" spans="1:6" x14ac:dyDescent="0.35">
      <c r="A14" s="36" t="s">
        <v>16</v>
      </c>
      <c r="B14" s="8">
        <v>13</v>
      </c>
      <c r="C14" s="8">
        <v>0</v>
      </c>
      <c r="D14" s="33">
        <f t="shared" si="1"/>
        <v>13</v>
      </c>
    </row>
    <row r="15" spans="1:6" x14ac:dyDescent="0.35">
      <c r="A15" s="36" t="s">
        <v>17</v>
      </c>
      <c r="B15" s="8">
        <v>41</v>
      </c>
      <c r="C15" s="8">
        <v>10</v>
      </c>
      <c r="D15" s="33">
        <f t="shared" si="1"/>
        <v>51</v>
      </c>
      <c r="E15" s="37"/>
      <c r="F15" s="37"/>
    </row>
    <row r="16" spans="1:6" x14ac:dyDescent="0.35">
      <c r="A16" s="36" t="s">
        <v>18</v>
      </c>
      <c r="B16" s="8">
        <v>667</v>
      </c>
      <c r="C16" s="8">
        <v>251</v>
      </c>
      <c r="D16" s="33">
        <f t="shared" si="1"/>
        <v>918</v>
      </c>
      <c r="E16" s="37"/>
      <c r="F16" s="37"/>
    </row>
    <row r="17" spans="1:6" x14ac:dyDescent="0.35">
      <c r="A17" s="38" t="s">
        <v>19</v>
      </c>
      <c r="B17" s="8">
        <v>2243</v>
      </c>
      <c r="C17" s="8">
        <v>1068</v>
      </c>
      <c r="D17" s="33">
        <f t="shared" si="1"/>
        <v>3311</v>
      </c>
      <c r="E17" s="37"/>
      <c r="F17" s="37"/>
    </row>
    <row r="18" spans="1:6" x14ac:dyDescent="0.35">
      <c r="A18" s="36" t="s">
        <v>20</v>
      </c>
      <c r="B18" s="8">
        <v>12</v>
      </c>
      <c r="C18" s="8">
        <v>0</v>
      </c>
      <c r="D18" s="33">
        <f t="shared" si="1"/>
        <v>12</v>
      </c>
      <c r="E18" s="37"/>
      <c r="F18" s="37"/>
    </row>
    <row r="19" spans="1:6" x14ac:dyDescent="0.35">
      <c r="A19" s="39" t="s">
        <v>4</v>
      </c>
      <c r="B19" s="40">
        <f>SUM(B11:B18)</f>
        <v>3796</v>
      </c>
      <c r="C19" s="40">
        <f>SUM(C11:C18)</f>
        <v>1493</v>
      </c>
      <c r="D19" s="41">
        <f>SUM(D11:D18)</f>
        <v>5289</v>
      </c>
    </row>
    <row r="20" spans="1:6" ht="58" x14ac:dyDescent="0.35">
      <c r="A20" s="27" t="s">
        <v>21</v>
      </c>
      <c r="B20" s="42"/>
      <c r="C20" s="42"/>
      <c r="D20" s="42"/>
    </row>
    <row r="21" spans="1:6" x14ac:dyDescent="0.35">
      <c r="A21" s="43"/>
      <c r="B21" s="44"/>
      <c r="C21" s="44"/>
      <c r="D21" s="44"/>
    </row>
    <row r="22" spans="1:6" x14ac:dyDescent="0.35">
      <c r="A22" s="45"/>
      <c r="B22" s="46" t="s">
        <v>2</v>
      </c>
      <c r="C22" s="46" t="s">
        <v>3</v>
      </c>
      <c r="D22" s="46" t="s">
        <v>4</v>
      </c>
    </row>
    <row r="23" spans="1:6" x14ac:dyDescent="0.35">
      <c r="A23" s="47" t="s">
        <v>22</v>
      </c>
      <c r="B23" s="47">
        <v>107</v>
      </c>
      <c r="C23" s="47">
        <v>13</v>
      </c>
      <c r="D23" s="39">
        <f>SUM(B23:C23)</f>
        <v>120</v>
      </c>
    </row>
  </sheetData>
  <mergeCells count="2">
    <mergeCell ref="B3:C3"/>
    <mergeCell ref="B10:D10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B512D-09B8-421E-B325-0656E4CD6C63}">
  <dimension ref="A1:F23"/>
  <sheetViews>
    <sheetView topLeftCell="A7" workbookViewId="0">
      <selection activeCell="E1" sqref="E1:H1048576"/>
    </sheetView>
  </sheetViews>
  <sheetFormatPr defaultRowHeight="14.5" x14ac:dyDescent="0.35"/>
  <cols>
    <col min="1" max="1" width="42.81640625" customWidth="1"/>
    <col min="2" max="2" width="13.1796875" bestFit="1" customWidth="1"/>
    <col min="3" max="3" width="7.26953125" bestFit="1" customWidth="1"/>
    <col min="4" max="4" width="8" bestFit="1" customWidth="1"/>
  </cols>
  <sheetData>
    <row r="1" spans="1:6" x14ac:dyDescent="0.35">
      <c r="A1" s="24" t="s">
        <v>0</v>
      </c>
      <c r="B1" s="25"/>
      <c r="C1" s="25"/>
      <c r="D1" s="26"/>
    </row>
    <row r="2" spans="1:6" x14ac:dyDescent="0.35">
      <c r="A2" s="28" t="s">
        <v>24</v>
      </c>
      <c r="B2" s="29" t="s">
        <v>2</v>
      </c>
      <c r="C2" s="29" t="s">
        <v>3</v>
      </c>
      <c r="D2" s="29" t="s">
        <v>4</v>
      </c>
    </row>
    <row r="3" spans="1:6" ht="49.5" customHeight="1" x14ac:dyDescent="0.35">
      <c r="A3" s="30" t="s">
        <v>5</v>
      </c>
      <c r="B3" s="55"/>
      <c r="C3" s="55"/>
      <c r="D3" s="31">
        <f>SUM(D4:D9)</f>
        <v>121633</v>
      </c>
    </row>
    <row r="4" spans="1:6" x14ac:dyDescent="0.35">
      <c r="A4" s="32" t="s">
        <v>6</v>
      </c>
      <c r="B4" s="8">
        <v>9818</v>
      </c>
      <c r="C4" s="8">
        <v>2097</v>
      </c>
      <c r="D4" s="33">
        <f>SUM(B4:C4)</f>
        <v>11915</v>
      </c>
    </row>
    <row r="5" spans="1:6" ht="29" x14ac:dyDescent="0.35">
      <c r="A5" s="34" t="s">
        <v>7</v>
      </c>
      <c r="B5" s="8">
        <v>41264</v>
      </c>
      <c r="C5" s="8">
        <v>439</v>
      </c>
      <c r="D5" s="33">
        <f t="shared" ref="D5:D9" si="0">SUM(B5:C5)</f>
        <v>41703</v>
      </c>
    </row>
    <row r="6" spans="1:6" ht="29" x14ac:dyDescent="0.35">
      <c r="A6" s="34" t="s">
        <v>8</v>
      </c>
      <c r="B6" s="8">
        <v>44246</v>
      </c>
      <c r="C6" s="8">
        <v>55</v>
      </c>
      <c r="D6" s="33">
        <f t="shared" si="0"/>
        <v>44301</v>
      </c>
    </row>
    <row r="7" spans="1:6" ht="29" x14ac:dyDescent="0.35">
      <c r="A7" s="34" t="s">
        <v>9</v>
      </c>
      <c r="B7" s="8">
        <v>9389</v>
      </c>
      <c r="C7" s="8">
        <v>1604</v>
      </c>
      <c r="D7" s="33">
        <f t="shared" si="0"/>
        <v>10993</v>
      </c>
    </row>
    <row r="8" spans="1:6" ht="29" x14ac:dyDescent="0.35">
      <c r="A8" s="34" t="s">
        <v>10</v>
      </c>
      <c r="B8" s="8">
        <v>5929</v>
      </c>
      <c r="C8" s="8">
        <v>32</v>
      </c>
      <c r="D8" s="33">
        <f t="shared" si="0"/>
        <v>5961</v>
      </c>
    </row>
    <row r="9" spans="1:6" x14ac:dyDescent="0.35">
      <c r="A9" s="32" t="s">
        <v>11</v>
      </c>
      <c r="B9" s="8">
        <v>5238</v>
      </c>
      <c r="C9" s="8">
        <v>1522</v>
      </c>
      <c r="D9" s="33">
        <f t="shared" si="0"/>
        <v>6760</v>
      </c>
    </row>
    <row r="10" spans="1:6" ht="29" x14ac:dyDescent="0.35">
      <c r="A10" s="30" t="s">
        <v>12</v>
      </c>
      <c r="B10" s="56"/>
      <c r="C10" s="56"/>
      <c r="D10" s="57"/>
      <c r="E10" s="35"/>
      <c r="F10" s="35"/>
    </row>
    <row r="11" spans="1:6" x14ac:dyDescent="0.35">
      <c r="A11" s="36" t="s">
        <v>13</v>
      </c>
      <c r="B11" s="8">
        <v>30</v>
      </c>
      <c r="C11" s="8">
        <v>1</v>
      </c>
      <c r="D11" s="33">
        <f>SUM(B11:C11)</f>
        <v>31</v>
      </c>
      <c r="E11" s="37"/>
      <c r="F11" s="37"/>
    </row>
    <row r="12" spans="1:6" x14ac:dyDescent="0.35">
      <c r="A12" s="36" t="s">
        <v>14</v>
      </c>
      <c r="B12" s="8">
        <v>81</v>
      </c>
      <c r="C12" s="8">
        <v>1</v>
      </c>
      <c r="D12" s="33">
        <f t="shared" ref="D12:D18" si="1">SUM(B12:C12)</f>
        <v>82</v>
      </c>
      <c r="E12" s="37"/>
      <c r="F12" s="37"/>
    </row>
    <row r="13" spans="1:6" x14ac:dyDescent="0.35">
      <c r="A13" s="36" t="s">
        <v>15</v>
      </c>
      <c r="B13" s="8">
        <v>1176</v>
      </c>
      <c r="C13" s="8">
        <v>203</v>
      </c>
      <c r="D13" s="33">
        <f t="shared" si="1"/>
        <v>1379</v>
      </c>
      <c r="E13" s="37"/>
      <c r="F13" s="37"/>
    </row>
    <row r="14" spans="1:6" x14ac:dyDescent="0.35">
      <c r="A14" s="36" t="s">
        <v>16</v>
      </c>
      <c r="B14" s="8">
        <v>16</v>
      </c>
      <c r="C14" s="8">
        <v>2</v>
      </c>
      <c r="D14" s="33">
        <f t="shared" si="1"/>
        <v>18</v>
      </c>
      <c r="E14" s="37"/>
      <c r="F14" s="37"/>
    </row>
    <row r="15" spans="1:6" x14ac:dyDescent="0.35">
      <c r="A15" s="36" t="s">
        <v>17</v>
      </c>
      <c r="B15" s="8">
        <v>57</v>
      </c>
      <c r="C15" s="8">
        <v>2</v>
      </c>
      <c r="D15" s="33">
        <f t="shared" si="1"/>
        <v>59</v>
      </c>
      <c r="E15" s="37"/>
      <c r="F15" s="37"/>
    </row>
    <row r="16" spans="1:6" x14ac:dyDescent="0.35">
      <c r="A16" s="36" t="s">
        <v>18</v>
      </c>
      <c r="B16" s="8">
        <v>882</v>
      </c>
      <c r="C16" s="8">
        <v>223</v>
      </c>
      <c r="D16" s="33">
        <f t="shared" si="1"/>
        <v>1105</v>
      </c>
      <c r="E16" s="37"/>
      <c r="F16" s="37"/>
    </row>
    <row r="17" spans="1:6" x14ac:dyDescent="0.35">
      <c r="A17" s="38" t="s">
        <v>19</v>
      </c>
      <c r="B17" s="8">
        <v>2988</v>
      </c>
      <c r="C17" s="8">
        <v>1090</v>
      </c>
      <c r="D17" s="33">
        <f t="shared" si="1"/>
        <v>4078</v>
      </c>
      <c r="E17" s="37"/>
      <c r="F17" s="37"/>
    </row>
    <row r="18" spans="1:6" x14ac:dyDescent="0.35">
      <c r="A18" s="36" t="s">
        <v>20</v>
      </c>
      <c r="B18" s="8">
        <v>8</v>
      </c>
      <c r="C18" s="8"/>
      <c r="D18" s="33">
        <f t="shared" si="1"/>
        <v>8</v>
      </c>
      <c r="E18" s="37"/>
      <c r="F18" s="37"/>
    </row>
    <row r="19" spans="1:6" x14ac:dyDescent="0.35">
      <c r="A19" s="39" t="s">
        <v>4</v>
      </c>
      <c r="B19" s="40">
        <f>SUM(B11:B18)</f>
        <v>5238</v>
      </c>
      <c r="C19" s="40">
        <f>SUM(C11:C18)</f>
        <v>1522</v>
      </c>
      <c r="D19" s="41">
        <f>SUM(D11:D18)</f>
        <v>6760</v>
      </c>
    </row>
    <row r="20" spans="1:6" ht="58" x14ac:dyDescent="0.35">
      <c r="A20" s="27" t="s">
        <v>21</v>
      </c>
      <c r="B20" s="42"/>
      <c r="C20" s="42"/>
      <c r="D20" s="42"/>
    </row>
    <row r="21" spans="1:6" x14ac:dyDescent="0.35">
      <c r="A21" s="43"/>
      <c r="B21" s="44"/>
      <c r="C21" s="44"/>
      <c r="D21" s="44"/>
    </row>
    <row r="22" spans="1:6" x14ac:dyDescent="0.35">
      <c r="A22" s="45"/>
      <c r="B22" s="46" t="s">
        <v>2</v>
      </c>
      <c r="C22" s="46" t="s">
        <v>3</v>
      </c>
      <c r="D22" s="46" t="s">
        <v>4</v>
      </c>
    </row>
    <row r="23" spans="1:6" x14ac:dyDescent="0.35">
      <c r="A23" s="47" t="s">
        <v>22</v>
      </c>
      <c r="B23" s="47">
        <v>80</v>
      </c>
      <c r="C23" s="47">
        <v>14</v>
      </c>
      <c r="D23" s="39">
        <f>SUM(B23:C23)</f>
        <v>94</v>
      </c>
    </row>
  </sheetData>
  <mergeCells count="2">
    <mergeCell ref="B3:C3"/>
    <mergeCell ref="B10:D10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10C53-640E-4DBD-8CDA-D5281D878085}">
  <dimension ref="A1:F23"/>
  <sheetViews>
    <sheetView workbookViewId="0">
      <selection activeCell="E1" sqref="E1:H1048576"/>
    </sheetView>
  </sheetViews>
  <sheetFormatPr defaultRowHeight="14.5" x14ac:dyDescent="0.35"/>
  <cols>
    <col min="1" max="1" width="42.81640625" customWidth="1"/>
    <col min="2" max="2" width="13.1796875" bestFit="1" customWidth="1"/>
    <col min="3" max="3" width="7.26953125" bestFit="1" customWidth="1"/>
    <col min="4" max="4" width="8" bestFit="1" customWidth="1"/>
  </cols>
  <sheetData>
    <row r="1" spans="1:6" x14ac:dyDescent="0.35">
      <c r="A1" s="24" t="s">
        <v>0</v>
      </c>
      <c r="B1" s="25"/>
      <c r="C1" s="25"/>
      <c r="D1" s="26"/>
    </row>
    <row r="2" spans="1:6" x14ac:dyDescent="0.35">
      <c r="A2" s="28" t="s">
        <v>23</v>
      </c>
      <c r="B2" s="29" t="s">
        <v>2</v>
      </c>
      <c r="C2" s="29" t="s">
        <v>3</v>
      </c>
      <c r="D2" s="29" t="s">
        <v>4</v>
      </c>
    </row>
    <row r="3" spans="1:6" ht="49.5" customHeight="1" x14ac:dyDescent="0.35">
      <c r="A3" s="30" t="s">
        <v>5</v>
      </c>
      <c r="B3" s="55"/>
      <c r="C3" s="55"/>
      <c r="D3" s="31">
        <f>SUM(D4:D9)</f>
        <v>99170</v>
      </c>
    </row>
    <row r="4" spans="1:6" x14ac:dyDescent="0.35">
      <c r="A4" s="32" t="s">
        <v>6</v>
      </c>
      <c r="B4" s="8">
        <v>7883</v>
      </c>
      <c r="C4" s="8">
        <v>1654</v>
      </c>
      <c r="D4" s="33">
        <f>SUM(B4:C4)</f>
        <v>9537</v>
      </c>
    </row>
    <row r="5" spans="1:6" ht="29" x14ac:dyDescent="0.35">
      <c r="A5" s="34" t="s">
        <v>7</v>
      </c>
      <c r="B5" s="8">
        <v>23854</v>
      </c>
      <c r="C5" s="8">
        <v>332</v>
      </c>
      <c r="D5" s="33">
        <f t="shared" ref="D5:D9" si="0">SUM(B5:C5)</f>
        <v>24186</v>
      </c>
    </row>
    <row r="6" spans="1:6" ht="29" x14ac:dyDescent="0.35">
      <c r="A6" s="34" t="s">
        <v>8</v>
      </c>
      <c r="B6" s="8">
        <v>45994</v>
      </c>
      <c r="C6" s="8">
        <v>69</v>
      </c>
      <c r="D6" s="33">
        <f t="shared" si="0"/>
        <v>46063</v>
      </c>
    </row>
    <row r="7" spans="1:6" ht="29" x14ac:dyDescent="0.35">
      <c r="A7" s="34" t="s">
        <v>9</v>
      </c>
      <c r="B7" s="8">
        <v>6661</v>
      </c>
      <c r="C7" s="8">
        <v>1559</v>
      </c>
      <c r="D7" s="33">
        <f t="shared" si="0"/>
        <v>8220</v>
      </c>
    </row>
    <row r="8" spans="1:6" ht="29" x14ac:dyDescent="0.35">
      <c r="A8" s="34" t="s">
        <v>10</v>
      </c>
      <c r="B8" s="8">
        <v>5445</v>
      </c>
      <c r="C8" s="8">
        <v>30</v>
      </c>
      <c r="D8" s="33">
        <f t="shared" si="0"/>
        <v>5475</v>
      </c>
    </row>
    <row r="9" spans="1:6" x14ac:dyDescent="0.35">
      <c r="A9" s="32" t="s">
        <v>11</v>
      </c>
      <c r="B9" s="8">
        <v>4208</v>
      </c>
      <c r="C9" s="8">
        <v>1481</v>
      </c>
      <c r="D9" s="33">
        <f t="shared" si="0"/>
        <v>5689</v>
      </c>
    </row>
    <row r="10" spans="1:6" ht="29" x14ac:dyDescent="0.35">
      <c r="A10" s="30" t="s">
        <v>12</v>
      </c>
      <c r="B10" s="56"/>
      <c r="C10" s="56"/>
      <c r="D10" s="57"/>
      <c r="E10" s="35"/>
      <c r="F10" s="35"/>
    </row>
    <row r="11" spans="1:6" x14ac:dyDescent="0.35">
      <c r="A11" s="36" t="s">
        <v>13</v>
      </c>
      <c r="B11" s="8">
        <v>27</v>
      </c>
      <c r="C11" s="8"/>
      <c r="D11" s="33">
        <f>SUM(B11:C11)</f>
        <v>27</v>
      </c>
      <c r="E11" s="37"/>
      <c r="F11" s="37"/>
    </row>
    <row r="12" spans="1:6" x14ac:dyDescent="0.35">
      <c r="A12" s="36" t="s">
        <v>14</v>
      </c>
      <c r="B12" s="8">
        <v>52</v>
      </c>
      <c r="C12" s="8"/>
      <c r="D12" s="33">
        <f t="shared" ref="D12:D18" si="1">SUM(B12:C12)</f>
        <v>52</v>
      </c>
      <c r="E12" s="37"/>
      <c r="F12" s="37"/>
    </row>
    <row r="13" spans="1:6" x14ac:dyDescent="0.35">
      <c r="A13" s="36" t="s">
        <v>15</v>
      </c>
      <c r="B13" s="8">
        <v>981</v>
      </c>
      <c r="C13" s="8">
        <v>211</v>
      </c>
      <c r="D13" s="33">
        <f t="shared" si="1"/>
        <v>1192</v>
      </c>
      <c r="E13" s="37"/>
      <c r="F13" s="37"/>
    </row>
    <row r="14" spans="1:6" x14ac:dyDescent="0.35">
      <c r="A14" s="36" t="s">
        <v>16</v>
      </c>
      <c r="B14" s="8">
        <v>15</v>
      </c>
      <c r="C14" s="8"/>
      <c r="D14" s="33">
        <f t="shared" si="1"/>
        <v>15</v>
      </c>
      <c r="E14" s="37"/>
      <c r="F14" s="37"/>
    </row>
    <row r="15" spans="1:6" x14ac:dyDescent="0.35">
      <c r="A15" s="36" t="s">
        <v>17</v>
      </c>
      <c r="B15" s="8">
        <v>41</v>
      </c>
      <c r="C15" s="8">
        <v>1</v>
      </c>
      <c r="D15" s="33">
        <f t="shared" si="1"/>
        <v>42</v>
      </c>
      <c r="E15" s="37"/>
      <c r="F15" s="37"/>
    </row>
    <row r="16" spans="1:6" x14ac:dyDescent="0.35">
      <c r="A16" s="36" t="s">
        <v>18</v>
      </c>
      <c r="B16" s="8">
        <v>671</v>
      </c>
      <c r="C16" s="8">
        <v>228</v>
      </c>
      <c r="D16" s="33">
        <f t="shared" si="1"/>
        <v>899</v>
      </c>
      <c r="E16" s="37"/>
      <c r="F16" s="37"/>
    </row>
    <row r="17" spans="1:6" x14ac:dyDescent="0.35">
      <c r="A17" s="38" t="s">
        <v>19</v>
      </c>
      <c r="B17" s="8">
        <v>2406</v>
      </c>
      <c r="C17" s="8">
        <v>1041</v>
      </c>
      <c r="D17" s="33">
        <f t="shared" si="1"/>
        <v>3447</v>
      </c>
      <c r="E17" s="37"/>
      <c r="F17" s="37"/>
    </row>
    <row r="18" spans="1:6" x14ac:dyDescent="0.35">
      <c r="A18" s="36" t="s">
        <v>20</v>
      </c>
      <c r="B18" s="8">
        <v>15</v>
      </c>
      <c r="C18" s="8"/>
      <c r="D18" s="33">
        <f t="shared" si="1"/>
        <v>15</v>
      </c>
      <c r="E18" s="37"/>
      <c r="F18" s="37"/>
    </row>
    <row r="19" spans="1:6" x14ac:dyDescent="0.35">
      <c r="A19" s="39" t="s">
        <v>4</v>
      </c>
      <c r="B19" s="40">
        <f>SUM(B11:B18)</f>
        <v>4208</v>
      </c>
      <c r="C19" s="40">
        <f>SUM(C11:C18)</f>
        <v>1481</v>
      </c>
      <c r="D19" s="41">
        <f>SUM(D11:D18)</f>
        <v>5689</v>
      </c>
    </row>
    <row r="20" spans="1:6" ht="58" x14ac:dyDescent="0.35">
      <c r="A20" s="27" t="s">
        <v>21</v>
      </c>
      <c r="B20" s="42"/>
      <c r="C20" s="42"/>
      <c r="D20" s="42"/>
    </row>
    <row r="21" spans="1:6" x14ac:dyDescent="0.35">
      <c r="A21" s="43"/>
      <c r="B21" s="44"/>
      <c r="C21" s="44"/>
      <c r="D21" s="44"/>
    </row>
    <row r="22" spans="1:6" x14ac:dyDescent="0.35">
      <c r="A22" s="45"/>
      <c r="B22" s="46" t="s">
        <v>2</v>
      </c>
      <c r="C22" s="46" t="s">
        <v>3</v>
      </c>
      <c r="D22" s="46" t="s">
        <v>4</v>
      </c>
    </row>
    <row r="23" spans="1:6" x14ac:dyDescent="0.35">
      <c r="A23" s="47" t="s">
        <v>22</v>
      </c>
      <c r="B23" s="47">
        <v>84</v>
      </c>
      <c r="C23" s="47">
        <v>7</v>
      </c>
      <c r="D23" s="39">
        <f>SUM(B23:C23)</f>
        <v>91</v>
      </c>
    </row>
  </sheetData>
  <mergeCells count="2">
    <mergeCell ref="B3:C3"/>
    <mergeCell ref="B10:D10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4E50-0A27-4A82-AB72-4C190AD6CBD9}">
  <dimension ref="A1:D23"/>
  <sheetViews>
    <sheetView workbookViewId="0">
      <selection activeCell="E1" sqref="E1:F1048576"/>
    </sheetView>
  </sheetViews>
  <sheetFormatPr defaultRowHeight="14.5" x14ac:dyDescent="0.35"/>
  <cols>
    <col min="1" max="1" width="42.81640625" customWidth="1"/>
    <col min="2" max="2" width="13.1796875" bestFit="1" customWidth="1"/>
    <col min="3" max="3" width="7.26953125" bestFit="1" customWidth="1"/>
    <col min="4" max="4" width="8" bestFit="1" customWidth="1"/>
  </cols>
  <sheetData>
    <row r="1" spans="1:4" ht="15" thickBot="1" x14ac:dyDescent="0.4">
      <c r="A1" s="1" t="s">
        <v>0</v>
      </c>
      <c r="B1" s="1"/>
      <c r="C1" s="1"/>
      <c r="D1" s="1"/>
    </row>
    <row r="2" spans="1:4" x14ac:dyDescent="0.35">
      <c r="A2" s="2" t="s">
        <v>1</v>
      </c>
      <c r="B2" s="3" t="s">
        <v>2</v>
      </c>
      <c r="C2" s="3" t="s">
        <v>3</v>
      </c>
      <c r="D2" s="4" t="s">
        <v>4</v>
      </c>
    </row>
    <row r="3" spans="1:4" ht="49.5" customHeight="1" x14ac:dyDescent="0.35">
      <c r="A3" s="5" t="s">
        <v>5</v>
      </c>
      <c r="B3" s="66"/>
      <c r="C3" s="67"/>
      <c r="D3" s="6">
        <f>SUM(D4:D9)</f>
        <v>99597</v>
      </c>
    </row>
    <row r="4" spans="1:4" x14ac:dyDescent="0.35">
      <c r="A4" s="7" t="s">
        <v>6</v>
      </c>
      <c r="B4" s="8">
        <v>7625</v>
      </c>
      <c r="C4" s="8">
        <v>1547</v>
      </c>
      <c r="D4" s="9">
        <f t="shared" ref="D4:D9" si="0">SUM(B4:C4)</f>
        <v>9172</v>
      </c>
    </row>
    <row r="5" spans="1:4" ht="29" x14ac:dyDescent="0.35">
      <c r="A5" s="10" t="s">
        <v>7</v>
      </c>
      <c r="B5" s="8">
        <v>22341</v>
      </c>
      <c r="C5" s="8">
        <v>328</v>
      </c>
      <c r="D5" s="9">
        <f t="shared" si="0"/>
        <v>22669</v>
      </c>
    </row>
    <row r="6" spans="1:4" ht="29" x14ac:dyDescent="0.35">
      <c r="A6" s="10" t="s">
        <v>8</v>
      </c>
      <c r="B6" s="8">
        <v>48738</v>
      </c>
      <c r="C6" s="8">
        <v>86</v>
      </c>
      <c r="D6" s="9">
        <f t="shared" si="0"/>
        <v>48824</v>
      </c>
    </row>
    <row r="7" spans="1:4" ht="29" x14ac:dyDescent="0.35">
      <c r="A7" s="11" t="s">
        <v>9</v>
      </c>
      <c r="B7" s="8">
        <v>5708</v>
      </c>
      <c r="C7" s="8">
        <v>1496</v>
      </c>
      <c r="D7" s="9">
        <f t="shared" si="0"/>
        <v>7204</v>
      </c>
    </row>
    <row r="8" spans="1:4" ht="29" x14ac:dyDescent="0.35">
      <c r="A8" s="11" t="s">
        <v>10</v>
      </c>
      <c r="B8" s="8">
        <v>5821</v>
      </c>
      <c r="C8" s="8">
        <v>43</v>
      </c>
      <c r="D8" s="9">
        <f t="shared" si="0"/>
        <v>5864</v>
      </c>
    </row>
    <row r="9" spans="1:4" x14ac:dyDescent="0.35">
      <c r="A9" s="12" t="s">
        <v>11</v>
      </c>
      <c r="B9" s="8">
        <v>4300</v>
      </c>
      <c r="C9" s="8">
        <v>1564</v>
      </c>
      <c r="D9" s="9">
        <f t="shared" si="0"/>
        <v>5864</v>
      </c>
    </row>
    <row r="10" spans="1:4" ht="29" x14ac:dyDescent="0.35">
      <c r="A10" s="13" t="s">
        <v>12</v>
      </c>
      <c r="B10" s="68"/>
      <c r="C10" s="69"/>
      <c r="D10" s="70"/>
    </row>
    <row r="11" spans="1:4" x14ac:dyDescent="0.35">
      <c r="A11" s="14" t="s">
        <v>13</v>
      </c>
      <c r="B11" s="15">
        <v>27</v>
      </c>
      <c r="C11" s="15">
        <v>2</v>
      </c>
      <c r="D11" s="6">
        <f t="shared" ref="D11:D18" si="1">SUM(B11:C11)</f>
        <v>29</v>
      </c>
    </row>
    <row r="12" spans="1:4" x14ac:dyDescent="0.35">
      <c r="A12" s="14" t="s">
        <v>14</v>
      </c>
      <c r="B12" s="15">
        <v>51</v>
      </c>
      <c r="C12" s="15"/>
      <c r="D12" s="6">
        <f t="shared" si="1"/>
        <v>51</v>
      </c>
    </row>
    <row r="13" spans="1:4" x14ac:dyDescent="0.35">
      <c r="A13" s="14" t="s">
        <v>15</v>
      </c>
      <c r="B13" s="15">
        <v>967</v>
      </c>
      <c r="C13" s="15">
        <v>220</v>
      </c>
      <c r="D13" s="6">
        <f t="shared" si="1"/>
        <v>1187</v>
      </c>
    </row>
    <row r="14" spans="1:4" x14ac:dyDescent="0.35">
      <c r="A14" s="14" t="s">
        <v>16</v>
      </c>
      <c r="B14" s="15">
        <v>10</v>
      </c>
      <c r="C14" s="15">
        <v>2</v>
      </c>
      <c r="D14" s="6">
        <f t="shared" si="1"/>
        <v>12</v>
      </c>
    </row>
    <row r="15" spans="1:4" x14ac:dyDescent="0.35">
      <c r="A15" s="14" t="s">
        <v>17</v>
      </c>
      <c r="B15" s="15">
        <v>54</v>
      </c>
      <c r="C15" s="15">
        <v>8</v>
      </c>
      <c r="D15" s="6">
        <f t="shared" si="1"/>
        <v>62</v>
      </c>
    </row>
    <row r="16" spans="1:4" x14ac:dyDescent="0.35">
      <c r="A16" s="14" t="s">
        <v>18</v>
      </c>
      <c r="B16" s="15">
        <v>740</v>
      </c>
      <c r="C16" s="15">
        <v>237</v>
      </c>
      <c r="D16" s="6">
        <f t="shared" si="1"/>
        <v>977</v>
      </c>
    </row>
    <row r="17" spans="1:4" x14ac:dyDescent="0.35">
      <c r="A17" s="14" t="s">
        <v>19</v>
      </c>
      <c r="B17" s="15">
        <v>2435</v>
      </c>
      <c r="C17" s="15">
        <v>1095</v>
      </c>
      <c r="D17" s="6">
        <f t="shared" si="1"/>
        <v>3530</v>
      </c>
    </row>
    <row r="18" spans="1:4" x14ac:dyDescent="0.35">
      <c r="A18" s="14" t="s">
        <v>20</v>
      </c>
      <c r="B18" s="15">
        <v>16</v>
      </c>
      <c r="C18" s="15"/>
      <c r="D18" s="6">
        <f t="shared" si="1"/>
        <v>16</v>
      </c>
    </row>
    <row r="19" spans="1:4" x14ac:dyDescent="0.35">
      <c r="A19" s="16" t="s">
        <v>4</v>
      </c>
      <c r="B19" s="6">
        <f t="shared" ref="B19:C19" si="2">SUM(B11:B18)</f>
        <v>4300</v>
      </c>
      <c r="C19" s="6">
        <f t="shared" si="2"/>
        <v>1564</v>
      </c>
      <c r="D19" s="6">
        <f>SUM(D11:D18)</f>
        <v>5864</v>
      </c>
    </row>
    <row r="20" spans="1:4" ht="39.5" x14ac:dyDescent="0.35">
      <c r="A20" s="17" t="s">
        <v>21</v>
      </c>
      <c r="B20" s="18"/>
      <c r="C20" s="18"/>
      <c r="D20" s="19"/>
    </row>
    <row r="21" spans="1:4" ht="15" thickBot="1" x14ac:dyDescent="0.4">
      <c r="A21" s="17"/>
    </row>
    <row r="22" spans="1:4" ht="15" thickBot="1" x14ac:dyDescent="0.4">
      <c r="B22" s="20" t="s">
        <v>2</v>
      </c>
      <c r="C22" s="20" t="s">
        <v>3</v>
      </c>
      <c r="D22" s="21" t="s">
        <v>4</v>
      </c>
    </row>
    <row r="23" spans="1:4" x14ac:dyDescent="0.35">
      <c r="A23" s="22" t="s">
        <v>22</v>
      </c>
      <c r="B23" s="8">
        <v>89</v>
      </c>
      <c r="C23" s="8">
        <v>10</v>
      </c>
      <c r="D23" s="23">
        <f>SUM(B23:C23)</f>
        <v>99</v>
      </c>
    </row>
  </sheetData>
  <mergeCells count="2">
    <mergeCell ref="B3:C3"/>
    <mergeCell ref="B10:D10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BC647-1D78-4C58-9B18-33030F79ED5C}">
  <dimension ref="A1:F23"/>
  <sheetViews>
    <sheetView workbookViewId="0">
      <selection activeCell="D5" sqref="D5"/>
    </sheetView>
  </sheetViews>
  <sheetFormatPr defaultRowHeight="14.5" x14ac:dyDescent="0.35"/>
  <cols>
    <col min="1" max="1" width="42.81640625" customWidth="1"/>
    <col min="2" max="2" width="13.1796875" bestFit="1" customWidth="1"/>
    <col min="3" max="3" width="7.26953125" bestFit="1" customWidth="1"/>
    <col min="4" max="4" width="8" bestFit="1" customWidth="1"/>
  </cols>
  <sheetData>
    <row r="1" spans="1:6" x14ac:dyDescent="0.35">
      <c r="A1" s="24" t="s">
        <v>0</v>
      </c>
      <c r="B1" s="25"/>
      <c r="C1" s="25"/>
      <c r="D1" s="26"/>
    </row>
    <row r="2" spans="1:6" x14ac:dyDescent="0.35">
      <c r="A2" s="28" t="s">
        <v>43</v>
      </c>
      <c r="B2" s="29" t="s">
        <v>2</v>
      </c>
      <c r="C2" s="29" t="s">
        <v>3</v>
      </c>
      <c r="D2" s="29" t="s">
        <v>4</v>
      </c>
    </row>
    <row r="3" spans="1:6" ht="49.5" customHeight="1" x14ac:dyDescent="0.35">
      <c r="A3" s="30" t="s">
        <v>5</v>
      </c>
      <c r="B3" s="55"/>
      <c r="C3" s="55"/>
      <c r="D3" s="31">
        <f>SUM(D4:D9)</f>
        <v>105040</v>
      </c>
    </row>
    <row r="4" spans="1:6" x14ac:dyDescent="0.35">
      <c r="A4" s="32" t="s">
        <v>6</v>
      </c>
      <c r="B4" s="8">
        <v>12010</v>
      </c>
      <c r="C4" s="8">
        <v>2090</v>
      </c>
      <c r="D4" s="33">
        <f t="shared" ref="D4:D9" si="0">SUM(B4:C4)</f>
        <v>14100</v>
      </c>
    </row>
    <row r="5" spans="1:6" ht="29" x14ac:dyDescent="0.35">
      <c r="A5" s="34" t="s">
        <v>7</v>
      </c>
      <c r="B5" s="8">
        <v>45191</v>
      </c>
      <c r="C5" s="8">
        <v>647</v>
      </c>
      <c r="D5" s="33">
        <f t="shared" si="0"/>
        <v>45838</v>
      </c>
    </row>
    <row r="6" spans="1:6" ht="29" x14ac:dyDescent="0.35">
      <c r="A6" s="34" t="s">
        <v>8</v>
      </c>
      <c r="B6" s="8">
        <v>26001</v>
      </c>
      <c r="C6" s="8">
        <v>104</v>
      </c>
      <c r="D6" s="33">
        <f t="shared" si="0"/>
        <v>26105</v>
      </c>
    </row>
    <row r="7" spans="1:6" ht="29" x14ac:dyDescent="0.35">
      <c r="A7" s="34" t="s">
        <v>9</v>
      </c>
      <c r="B7" s="8">
        <v>8853</v>
      </c>
      <c r="C7" s="8">
        <v>1095</v>
      </c>
      <c r="D7" s="33">
        <f t="shared" si="0"/>
        <v>9948</v>
      </c>
    </row>
    <row r="8" spans="1:6" ht="29" x14ac:dyDescent="0.35">
      <c r="A8" s="34" t="s">
        <v>10</v>
      </c>
      <c r="B8" s="8">
        <v>3497</v>
      </c>
      <c r="C8" s="8">
        <v>224</v>
      </c>
      <c r="D8" s="33">
        <f t="shared" si="0"/>
        <v>3721</v>
      </c>
    </row>
    <row r="9" spans="1:6" x14ac:dyDescent="0.35">
      <c r="A9" s="32" t="s">
        <v>11</v>
      </c>
      <c r="B9" s="8">
        <v>3883</v>
      </c>
      <c r="C9" s="8">
        <v>1445</v>
      </c>
      <c r="D9" s="33">
        <f t="shared" si="0"/>
        <v>5328</v>
      </c>
    </row>
    <row r="10" spans="1:6" ht="29" x14ac:dyDescent="0.35">
      <c r="A10" s="30" t="s">
        <v>12</v>
      </c>
      <c r="B10" s="56"/>
      <c r="C10" s="56"/>
      <c r="D10" s="57"/>
    </row>
    <row r="11" spans="1:6" x14ac:dyDescent="0.35">
      <c r="A11" s="36" t="s">
        <v>13</v>
      </c>
      <c r="B11" s="8">
        <v>25</v>
      </c>
      <c r="C11" s="8">
        <v>2</v>
      </c>
      <c r="D11" s="33">
        <f t="shared" ref="D11:D18" si="1">SUM(B11:C11)</f>
        <v>27</v>
      </c>
    </row>
    <row r="12" spans="1:6" x14ac:dyDescent="0.35">
      <c r="A12" s="36" t="s">
        <v>14</v>
      </c>
      <c r="B12" s="8">
        <v>35</v>
      </c>
      <c r="C12" s="8">
        <v>1</v>
      </c>
      <c r="D12" s="33">
        <f t="shared" si="1"/>
        <v>36</v>
      </c>
    </row>
    <row r="13" spans="1:6" x14ac:dyDescent="0.35">
      <c r="A13" s="36" t="s">
        <v>15</v>
      </c>
      <c r="B13" s="8">
        <v>822</v>
      </c>
      <c r="C13" s="8">
        <v>172</v>
      </c>
      <c r="D13" s="33">
        <f t="shared" si="1"/>
        <v>994</v>
      </c>
    </row>
    <row r="14" spans="1:6" x14ac:dyDescent="0.35">
      <c r="A14" s="36" t="s">
        <v>16</v>
      </c>
      <c r="B14" s="8">
        <v>14</v>
      </c>
      <c r="C14" s="8">
        <v>1</v>
      </c>
      <c r="D14" s="33">
        <f t="shared" si="1"/>
        <v>15</v>
      </c>
    </row>
    <row r="15" spans="1:6" x14ac:dyDescent="0.35">
      <c r="A15" s="36" t="s">
        <v>17</v>
      </c>
      <c r="B15" s="8">
        <v>35</v>
      </c>
      <c r="C15" s="8">
        <v>4</v>
      </c>
      <c r="D15" s="33">
        <f t="shared" si="1"/>
        <v>39</v>
      </c>
      <c r="E15" s="37"/>
      <c r="F15" s="37"/>
    </row>
    <row r="16" spans="1:6" x14ac:dyDescent="0.35">
      <c r="A16" s="36" t="s">
        <v>18</v>
      </c>
      <c r="B16" s="8">
        <v>639</v>
      </c>
      <c r="C16" s="8">
        <v>251</v>
      </c>
      <c r="D16" s="33">
        <f t="shared" si="1"/>
        <v>890</v>
      </c>
      <c r="E16" s="37"/>
      <c r="F16" s="37"/>
    </row>
    <row r="17" spans="1:6" x14ac:dyDescent="0.35">
      <c r="A17" s="38" t="s">
        <v>19</v>
      </c>
      <c r="B17" s="8">
        <v>2307</v>
      </c>
      <c r="C17" s="8">
        <v>1013</v>
      </c>
      <c r="D17" s="33">
        <f t="shared" si="1"/>
        <v>3320</v>
      </c>
      <c r="E17" s="37"/>
      <c r="F17" s="37"/>
    </row>
    <row r="18" spans="1:6" x14ac:dyDescent="0.35">
      <c r="A18" s="36" t="s">
        <v>20</v>
      </c>
      <c r="B18" s="8">
        <v>6</v>
      </c>
      <c r="C18" s="8">
        <v>1</v>
      </c>
      <c r="D18" s="33">
        <f t="shared" si="1"/>
        <v>7</v>
      </c>
      <c r="E18" s="37"/>
      <c r="F18" s="37"/>
    </row>
    <row r="19" spans="1:6" x14ac:dyDescent="0.35">
      <c r="A19" s="39" t="s">
        <v>4</v>
      </c>
      <c r="B19" s="40">
        <f>SUM(B11:B18)</f>
        <v>3883</v>
      </c>
      <c r="C19" s="40">
        <f>SUM(C11:C18)</f>
        <v>1445</v>
      </c>
      <c r="D19" s="41">
        <f>SUM(D11:D18)</f>
        <v>5328</v>
      </c>
    </row>
    <row r="20" spans="1:6" ht="58" x14ac:dyDescent="0.35">
      <c r="A20" s="27" t="s">
        <v>21</v>
      </c>
      <c r="B20" s="42"/>
      <c r="C20" s="42"/>
      <c r="D20" s="42"/>
    </row>
    <row r="21" spans="1:6" x14ac:dyDescent="0.35">
      <c r="A21" s="43"/>
      <c r="B21" s="44"/>
      <c r="C21" s="44"/>
      <c r="D21" s="44"/>
    </row>
    <row r="22" spans="1:6" x14ac:dyDescent="0.35">
      <c r="A22" s="45"/>
      <c r="B22" s="46" t="s">
        <v>2</v>
      </c>
      <c r="C22" s="46" t="s">
        <v>3</v>
      </c>
      <c r="D22" s="46" t="s">
        <v>4</v>
      </c>
    </row>
    <row r="23" spans="1:6" x14ac:dyDescent="0.35">
      <c r="A23" s="47" t="s">
        <v>22</v>
      </c>
      <c r="B23" s="47">
        <v>15</v>
      </c>
      <c r="C23" s="47">
        <v>4</v>
      </c>
      <c r="D23" s="39">
        <f>SUM(B23:C23)</f>
        <v>19</v>
      </c>
    </row>
  </sheetData>
  <mergeCells count="2">
    <mergeCell ref="B3:C3"/>
    <mergeCell ref="B10:D10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A9DC4-6DE4-488E-8523-96EBA083C218}">
  <dimension ref="A1:F23"/>
  <sheetViews>
    <sheetView topLeftCell="A4" workbookViewId="0">
      <selection activeCell="A13" sqref="A13"/>
    </sheetView>
  </sheetViews>
  <sheetFormatPr defaultRowHeight="14.5" x14ac:dyDescent="0.35"/>
  <cols>
    <col min="1" max="1" width="42.81640625" customWidth="1"/>
    <col min="2" max="2" width="13.1796875" bestFit="1" customWidth="1"/>
    <col min="3" max="3" width="7.26953125" bestFit="1" customWidth="1"/>
    <col min="4" max="4" width="8" bestFit="1" customWidth="1"/>
  </cols>
  <sheetData>
    <row r="1" spans="1:6" x14ac:dyDescent="0.35">
      <c r="A1" s="24" t="s">
        <v>0</v>
      </c>
      <c r="B1" s="25"/>
      <c r="C1" s="25"/>
      <c r="D1" s="26"/>
    </row>
    <row r="2" spans="1:6" x14ac:dyDescent="0.35">
      <c r="A2" s="28" t="s">
        <v>42</v>
      </c>
      <c r="B2" s="29" t="s">
        <v>2</v>
      </c>
      <c r="C2" s="29" t="s">
        <v>3</v>
      </c>
      <c r="D2" s="29" t="s">
        <v>4</v>
      </c>
    </row>
    <row r="3" spans="1:6" ht="49.5" customHeight="1" x14ac:dyDescent="0.35">
      <c r="A3" s="30" t="s">
        <v>5</v>
      </c>
      <c r="B3" s="55"/>
      <c r="C3" s="55"/>
      <c r="D3" s="31">
        <f>SUM(D4:D9)</f>
        <v>113190</v>
      </c>
    </row>
    <row r="4" spans="1:6" x14ac:dyDescent="0.35">
      <c r="A4" s="32" t="s">
        <v>6</v>
      </c>
      <c r="B4" s="8">
        <v>12936</v>
      </c>
      <c r="C4" s="8">
        <v>2180</v>
      </c>
      <c r="D4" s="33">
        <f>SUM(B4:C4)</f>
        <v>15116</v>
      </c>
    </row>
    <row r="5" spans="1:6" ht="29" x14ac:dyDescent="0.35">
      <c r="A5" s="34" t="s">
        <v>7</v>
      </c>
      <c r="B5" s="8">
        <v>48676</v>
      </c>
      <c r="C5" s="8">
        <v>694</v>
      </c>
      <c r="D5" s="33">
        <f t="shared" ref="D5:D9" si="0">SUM(B5:C5)</f>
        <v>49370</v>
      </c>
    </row>
    <row r="6" spans="1:6" ht="29" x14ac:dyDescent="0.35">
      <c r="A6" s="34" t="s">
        <v>8</v>
      </c>
      <c r="B6" s="8">
        <v>28452</v>
      </c>
      <c r="C6" s="8">
        <v>105</v>
      </c>
      <c r="D6" s="33">
        <f t="shared" si="0"/>
        <v>28557</v>
      </c>
    </row>
    <row r="7" spans="1:6" ht="29" x14ac:dyDescent="0.35">
      <c r="A7" s="34" t="s">
        <v>9</v>
      </c>
      <c r="B7" s="8">
        <v>9017</v>
      </c>
      <c r="C7" s="8">
        <v>1300</v>
      </c>
      <c r="D7" s="33">
        <f t="shared" si="0"/>
        <v>10317</v>
      </c>
    </row>
    <row r="8" spans="1:6" ht="29" x14ac:dyDescent="0.35">
      <c r="A8" s="34" t="s">
        <v>10</v>
      </c>
      <c r="B8" s="8">
        <v>3742</v>
      </c>
      <c r="C8" s="8">
        <v>237</v>
      </c>
      <c r="D8" s="33">
        <f t="shared" si="0"/>
        <v>3979</v>
      </c>
    </row>
    <row r="9" spans="1:6" x14ac:dyDescent="0.35">
      <c r="A9" s="32" t="s">
        <v>11</v>
      </c>
      <c r="B9" s="8">
        <v>4305</v>
      </c>
      <c r="C9" s="8">
        <v>1546</v>
      </c>
      <c r="D9" s="33">
        <f t="shared" si="0"/>
        <v>5851</v>
      </c>
    </row>
    <row r="10" spans="1:6" ht="29" x14ac:dyDescent="0.35">
      <c r="A10" s="30" t="s">
        <v>12</v>
      </c>
      <c r="B10" s="56"/>
      <c r="C10" s="56"/>
      <c r="D10" s="57"/>
    </row>
    <row r="11" spans="1:6" x14ac:dyDescent="0.35">
      <c r="A11" s="36" t="s">
        <v>13</v>
      </c>
      <c r="B11" s="8">
        <v>21</v>
      </c>
      <c r="C11" s="8">
        <v>2</v>
      </c>
      <c r="D11" s="33">
        <f>SUM(B11:C11)</f>
        <v>23</v>
      </c>
    </row>
    <row r="12" spans="1:6" x14ac:dyDescent="0.35">
      <c r="A12" s="36" t="s">
        <v>14</v>
      </c>
      <c r="B12" s="8">
        <v>51</v>
      </c>
      <c r="C12" s="8">
        <v>2</v>
      </c>
      <c r="D12" s="33">
        <f t="shared" ref="D12:D18" si="1">SUM(B12:C12)</f>
        <v>53</v>
      </c>
    </row>
    <row r="13" spans="1:6" x14ac:dyDescent="0.35">
      <c r="A13" s="36" t="s">
        <v>15</v>
      </c>
      <c r="B13" s="8">
        <v>902</v>
      </c>
      <c r="C13" s="8">
        <v>187</v>
      </c>
      <c r="D13" s="33">
        <f t="shared" si="1"/>
        <v>1089</v>
      </c>
    </row>
    <row r="14" spans="1:6" x14ac:dyDescent="0.35">
      <c r="A14" s="36" t="s">
        <v>16</v>
      </c>
      <c r="B14" s="8">
        <v>11</v>
      </c>
      <c r="C14" s="8">
        <v>5</v>
      </c>
      <c r="D14" s="33">
        <f t="shared" si="1"/>
        <v>16</v>
      </c>
    </row>
    <row r="15" spans="1:6" x14ac:dyDescent="0.35">
      <c r="A15" s="36" t="s">
        <v>17</v>
      </c>
      <c r="B15" s="8">
        <v>44</v>
      </c>
      <c r="C15" s="8">
        <v>2</v>
      </c>
      <c r="D15" s="33">
        <f t="shared" si="1"/>
        <v>46</v>
      </c>
      <c r="E15" s="37"/>
      <c r="F15" s="37"/>
    </row>
    <row r="16" spans="1:6" x14ac:dyDescent="0.35">
      <c r="A16" s="36" t="s">
        <v>18</v>
      </c>
      <c r="B16" s="8">
        <v>724</v>
      </c>
      <c r="C16" s="8">
        <v>256</v>
      </c>
      <c r="D16" s="33">
        <f t="shared" si="1"/>
        <v>980</v>
      </c>
      <c r="E16" s="37"/>
      <c r="F16" s="37"/>
    </row>
    <row r="17" spans="1:6" x14ac:dyDescent="0.35">
      <c r="A17" s="38" t="s">
        <v>19</v>
      </c>
      <c r="B17" s="8">
        <v>2539</v>
      </c>
      <c r="C17" s="8">
        <v>1092</v>
      </c>
      <c r="D17" s="33">
        <f t="shared" si="1"/>
        <v>3631</v>
      </c>
      <c r="E17" s="37"/>
      <c r="F17" s="37"/>
    </row>
    <row r="18" spans="1:6" x14ac:dyDescent="0.35">
      <c r="A18" s="36" t="s">
        <v>20</v>
      </c>
      <c r="B18" s="8">
        <v>13</v>
      </c>
      <c r="C18" s="8">
        <v>0</v>
      </c>
      <c r="D18" s="33">
        <f t="shared" si="1"/>
        <v>13</v>
      </c>
      <c r="E18" s="37"/>
      <c r="F18" s="37"/>
    </row>
    <row r="19" spans="1:6" x14ac:dyDescent="0.35">
      <c r="A19" s="39" t="s">
        <v>4</v>
      </c>
      <c r="B19" s="40">
        <f>SUM(B11:B18)</f>
        <v>4305</v>
      </c>
      <c r="C19" s="40">
        <f>SUM(C11:C18)</f>
        <v>1546</v>
      </c>
      <c r="D19" s="41">
        <f>SUM(D11:D18)</f>
        <v>5851</v>
      </c>
    </row>
    <row r="20" spans="1:6" ht="58" x14ac:dyDescent="0.35">
      <c r="A20" s="27" t="s">
        <v>21</v>
      </c>
      <c r="B20" s="42"/>
      <c r="C20" s="42"/>
      <c r="D20" s="42"/>
    </row>
    <row r="21" spans="1:6" x14ac:dyDescent="0.35">
      <c r="A21" s="43"/>
      <c r="B21" s="44"/>
      <c r="C21" s="44"/>
      <c r="D21" s="44"/>
    </row>
    <row r="22" spans="1:6" x14ac:dyDescent="0.35">
      <c r="A22" s="45"/>
      <c r="B22" s="46" t="s">
        <v>2</v>
      </c>
      <c r="C22" s="46" t="s">
        <v>3</v>
      </c>
      <c r="D22" s="46" t="s">
        <v>4</v>
      </c>
    </row>
    <row r="23" spans="1:6" x14ac:dyDescent="0.35">
      <c r="A23" s="47" t="s">
        <v>22</v>
      </c>
      <c r="B23" s="47">
        <v>82</v>
      </c>
      <c r="C23" s="47">
        <v>13</v>
      </c>
      <c r="D23" s="39">
        <f>SUM(B23:C23)</f>
        <v>95</v>
      </c>
    </row>
  </sheetData>
  <mergeCells count="2">
    <mergeCell ref="B3:C3"/>
    <mergeCell ref="B10:D10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5AFE-7E5E-4832-B383-60DB793F67C6}">
  <dimension ref="A1:F23"/>
  <sheetViews>
    <sheetView workbookViewId="0">
      <selection activeCell="C24" sqref="C24"/>
    </sheetView>
  </sheetViews>
  <sheetFormatPr defaultRowHeight="14.5" x14ac:dyDescent="0.35"/>
  <cols>
    <col min="1" max="1" width="42.81640625" customWidth="1"/>
    <col min="2" max="2" width="13.1796875" bestFit="1" customWidth="1"/>
    <col min="3" max="3" width="7.26953125" bestFit="1" customWidth="1"/>
    <col min="4" max="4" width="8" bestFit="1" customWidth="1"/>
  </cols>
  <sheetData>
    <row r="1" spans="1:6" x14ac:dyDescent="0.35">
      <c r="A1" s="24" t="s">
        <v>0</v>
      </c>
      <c r="B1" s="25"/>
      <c r="C1" s="25"/>
      <c r="D1" s="26"/>
    </row>
    <row r="2" spans="1:6" x14ac:dyDescent="0.35">
      <c r="A2" s="28" t="s">
        <v>41</v>
      </c>
      <c r="B2" s="29" t="s">
        <v>2</v>
      </c>
      <c r="C2" s="29" t="s">
        <v>3</v>
      </c>
      <c r="D2" s="29" t="s">
        <v>4</v>
      </c>
    </row>
    <row r="3" spans="1:6" ht="49.5" customHeight="1" x14ac:dyDescent="0.35">
      <c r="A3" s="30" t="s">
        <v>5</v>
      </c>
      <c r="B3" s="55"/>
      <c r="C3" s="55"/>
      <c r="D3" s="31">
        <f>SUM(D4:D9)</f>
        <v>116878</v>
      </c>
    </row>
    <row r="4" spans="1:6" x14ac:dyDescent="0.35">
      <c r="A4" s="32" t="s">
        <v>6</v>
      </c>
      <c r="B4" s="8">
        <v>13752</v>
      </c>
      <c r="C4" s="8">
        <v>2508</v>
      </c>
      <c r="D4" s="33">
        <f>SUM(B4:C4)</f>
        <v>16260</v>
      </c>
    </row>
    <row r="5" spans="1:6" ht="29" x14ac:dyDescent="0.35">
      <c r="A5" s="34" t="s">
        <v>7</v>
      </c>
      <c r="B5" s="8">
        <v>49310</v>
      </c>
      <c r="C5" s="8">
        <v>696</v>
      </c>
      <c r="D5" s="33">
        <f t="shared" ref="D5:D9" si="0">SUM(B5:C5)</f>
        <v>50006</v>
      </c>
    </row>
    <row r="6" spans="1:6" ht="29" x14ac:dyDescent="0.35">
      <c r="A6" s="34" t="s">
        <v>8</v>
      </c>
      <c r="B6" s="8">
        <v>29195</v>
      </c>
      <c r="C6" s="8">
        <v>117</v>
      </c>
      <c r="D6" s="33">
        <f t="shared" si="0"/>
        <v>29312</v>
      </c>
    </row>
    <row r="7" spans="1:6" ht="29" x14ac:dyDescent="0.35">
      <c r="A7" s="34" t="s">
        <v>9</v>
      </c>
      <c r="B7" s="8">
        <v>9706</v>
      </c>
      <c r="C7" s="8">
        <v>1437</v>
      </c>
      <c r="D7" s="33">
        <f t="shared" si="0"/>
        <v>11143</v>
      </c>
    </row>
    <row r="8" spans="1:6" ht="29" x14ac:dyDescent="0.35">
      <c r="A8" s="34" t="s">
        <v>10</v>
      </c>
      <c r="B8" s="8">
        <v>3739</v>
      </c>
      <c r="C8" s="8">
        <v>219</v>
      </c>
      <c r="D8" s="33">
        <f t="shared" si="0"/>
        <v>3958</v>
      </c>
    </row>
    <row r="9" spans="1:6" x14ac:dyDescent="0.35">
      <c r="A9" s="32" t="s">
        <v>11</v>
      </c>
      <c r="B9" s="8">
        <v>4401</v>
      </c>
      <c r="C9" s="8">
        <v>1798</v>
      </c>
      <c r="D9" s="33">
        <f t="shared" si="0"/>
        <v>6199</v>
      </c>
    </row>
    <row r="10" spans="1:6" ht="29" x14ac:dyDescent="0.35">
      <c r="A10" s="30" t="s">
        <v>12</v>
      </c>
      <c r="B10" s="56"/>
      <c r="C10" s="56"/>
      <c r="D10" s="57"/>
    </row>
    <row r="11" spans="1:6" x14ac:dyDescent="0.35">
      <c r="A11" s="36" t="s">
        <v>13</v>
      </c>
      <c r="B11" s="8">
        <v>22</v>
      </c>
      <c r="C11" s="8">
        <v>7</v>
      </c>
      <c r="D11" s="33">
        <f>SUM(B11:C11)</f>
        <v>29</v>
      </c>
    </row>
    <row r="12" spans="1:6" x14ac:dyDescent="0.35">
      <c r="A12" s="36" t="s">
        <v>14</v>
      </c>
      <c r="B12" s="8">
        <v>51</v>
      </c>
      <c r="C12" s="8">
        <v>2</v>
      </c>
      <c r="D12" s="33">
        <f t="shared" ref="D12:D18" si="1">SUM(B12:C12)</f>
        <v>53</v>
      </c>
    </row>
    <row r="13" spans="1:6" x14ac:dyDescent="0.35">
      <c r="A13" s="36" t="s">
        <v>15</v>
      </c>
      <c r="B13" s="8">
        <v>935</v>
      </c>
      <c r="C13" s="8">
        <v>230</v>
      </c>
      <c r="D13" s="33">
        <f t="shared" si="1"/>
        <v>1165</v>
      </c>
    </row>
    <row r="14" spans="1:6" x14ac:dyDescent="0.35">
      <c r="A14" s="36" t="s">
        <v>16</v>
      </c>
      <c r="B14" s="8">
        <v>11</v>
      </c>
      <c r="C14" s="8">
        <v>4</v>
      </c>
      <c r="D14" s="33">
        <f t="shared" si="1"/>
        <v>15</v>
      </c>
    </row>
    <row r="15" spans="1:6" x14ac:dyDescent="0.35">
      <c r="A15" s="36" t="s">
        <v>17</v>
      </c>
      <c r="B15" s="8">
        <v>50</v>
      </c>
      <c r="C15" s="8">
        <v>6</v>
      </c>
      <c r="D15" s="33">
        <f t="shared" si="1"/>
        <v>56</v>
      </c>
      <c r="E15" s="37"/>
      <c r="F15" s="37"/>
    </row>
    <row r="16" spans="1:6" x14ac:dyDescent="0.35">
      <c r="A16" s="36" t="s">
        <v>18</v>
      </c>
      <c r="B16" s="8">
        <v>782</v>
      </c>
      <c r="C16" s="8">
        <v>288</v>
      </c>
      <c r="D16" s="33">
        <f t="shared" si="1"/>
        <v>1070</v>
      </c>
      <c r="E16" s="37"/>
      <c r="F16" s="37"/>
    </row>
    <row r="17" spans="1:6" x14ac:dyDescent="0.35">
      <c r="A17" s="38" t="s">
        <v>19</v>
      </c>
      <c r="B17" s="8">
        <v>2542</v>
      </c>
      <c r="C17" s="8">
        <v>1261</v>
      </c>
      <c r="D17" s="33">
        <f t="shared" si="1"/>
        <v>3803</v>
      </c>
      <c r="E17" s="37"/>
      <c r="F17" s="37"/>
    </row>
    <row r="18" spans="1:6" x14ac:dyDescent="0.35">
      <c r="A18" s="36" t="s">
        <v>20</v>
      </c>
      <c r="B18" s="8">
        <v>8</v>
      </c>
      <c r="C18" s="8">
        <v>0</v>
      </c>
      <c r="D18" s="33">
        <f t="shared" si="1"/>
        <v>8</v>
      </c>
      <c r="E18" s="37"/>
      <c r="F18" s="37"/>
    </row>
    <row r="19" spans="1:6" x14ac:dyDescent="0.35">
      <c r="A19" s="39" t="s">
        <v>4</v>
      </c>
      <c r="B19" s="40">
        <f>SUM(B11:B18)</f>
        <v>4401</v>
      </c>
      <c r="C19" s="40">
        <f>SUM(C11:C18)</f>
        <v>1798</v>
      </c>
      <c r="D19" s="41">
        <f>SUM(D11:D18)</f>
        <v>6199</v>
      </c>
    </row>
    <row r="20" spans="1:6" ht="58" x14ac:dyDescent="0.35">
      <c r="A20" s="27" t="s">
        <v>21</v>
      </c>
      <c r="B20" s="42"/>
      <c r="C20" s="42"/>
      <c r="D20" s="42"/>
    </row>
    <row r="21" spans="1:6" x14ac:dyDescent="0.35">
      <c r="A21" s="43"/>
      <c r="B21" s="44"/>
      <c r="C21" s="44"/>
      <c r="D21" s="44"/>
    </row>
    <row r="22" spans="1:6" x14ac:dyDescent="0.35">
      <c r="A22" s="45"/>
      <c r="B22" s="46" t="s">
        <v>2</v>
      </c>
      <c r="C22" s="46" t="s">
        <v>3</v>
      </c>
      <c r="D22" s="46" t="s">
        <v>4</v>
      </c>
    </row>
    <row r="23" spans="1:6" x14ac:dyDescent="0.35">
      <c r="A23" s="47" t="s">
        <v>22</v>
      </c>
      <c r="B23" s="47">
        <v>102</v>
      </c>
      <c r="C23" s="47">
        <v>15</v>
      </c>
      <c r="D23" s="39">
        <f>SUM(B23:C23)</f>
        <v>117</v>
      </c>
    </row>
  </sheetData>
  <mergeCells count="2">
    <mergeCell ref="B3:C3"/>
    <mergeCell ref="B10:D10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1C90-9668-4BF8-8E54-FCF106533BF3}">
  <dimension ref="A1:F23"/>
  <sheetViews>
    <sheetView workbookViewId="0"/>
  </sheetViews>
  <sheetFormatPr defaultRowHeight="14.5" x14ac:dyDescent="0.35"/>
  <cols>
    <col min="1" max="1" width="42.81640625" customWidth="1"/>
    <col min="2" max="2" width="13.1796875" bestFit="1" customWidth="1"/>
    <col min="3" max="3" width="7.26953125" bestFit="1" customWidth="1"/>
    <col min="4" max="4" width="8" bestFit="1" customWidth="1"/>
  </cols>
  <sheetData>
    <row r="1" spans="1:6" x14ac:dyDescent="0.35">
      <c r="A1" s="24" t="s">
        <v>0</v>
      </c>
      <c r="B1" s="25"/>
      <c r="C1" s="25"/>
      <c r="D1" s="26"/>
    </row>
    <row r="2" spans="1:6" x14ac:dyDescent="0.35">
      <c r="A2" s="28" t="s">
        <v>40</v>
      </c>
      <c r="B2" s="29" t="s">
        <v>2</v>
      </c>
      <c r="C2" s="29" t="s">
        <v>3</v>
      </c>
      <c r="D2" s="29" t="s">
        <v>4</v>
      </c>
    </row>
    <row r="3" spans="1:6" ht="49.5" customHeight="1" x14ac:dyDescent="0.35">
      <c r="A3" s="30" t="s">
        <v>5</v>
      </c>
      <c r="B3" s="55"/>
      <c r="C3" s="55"/>
      <c r="D3" s="31">
        <f>SUM(D4:D9)</f>
        <v>124126</v>
      </c>
    </row>
    <row r="4" spans="1:6" x14ac:dyDescent="0.35">
      <c r="A4" s="32" t="s">
        <v>6</v>
      </c>
      <c r="B4" s="8">
        <v>13415</v>
      </c>
      <c r="C4" s="8">
        <v>2858</v>
      </c>
      <c r="D4" s="33">
        <f>SUM(B4:C4)</f>
        <v>16273</v>
      </c>
    </row>
    <row r="5" spans="1:6" ht="29" x14ac:dyDescent="0.35">
      <c r="A5" s="34" t="s">
        <v>7</v>
      </c>
      <c r="B5" s="8">
        <v>50031</v>
      </c>
      <c r="C5" s="8">
        <v>835</v>
      </c>
      <c r="D5" s="33">
        <f t="shared" ref="D5:D9" si="0">SUM(B5:C5)</f>
        <v>50866</v>
      </c>
    </row>
    <row r="6" spans="1:6" ht="29" x14ac:dyDescent="0.35">
      <c r="A6" s="34" t="s">
        <v>8</v>
      </c>
      <c r="B6" s="8">
        <v>33696</v>
      </c>
      <c r="C6" s="8">
        <v>175</v>
      </c>
      <c r="D6" s="33">
        <f t="shared" si="0"/>
        <v>33871</v>
      </c>
    </row>
    <row r="7" spans="1:6" ht="29" x14ac:dyDescent="0.35">
      <c r="A7" s="34" t="s">
        <v>9</v>
      </c>
      <c r="B7" s="8">
        <v>9893</v>
      </c>
      <c r="C7" s="8">
        <v>1673</v>
      </c>
      <c r="D7" s="33">
        <f t="shared" si="0"/>
        <v>11566</v>
      </c>
    </row>
    <row r="8" spans="1:6" ht="29" x14ac:dyDescent="0.35">
      <c r="A8" s="34" t="s">
        <v>10</v>
      </c>
      <c r="B8" s="8">
        <v>4297</v>
      </c>
      <c r="C8" s="8">
        <v>299</v>
      </c>
      <c r="D8" s="33">
        <f t="shared" si="0"/>
        <v>4596</v>
      </c>
    </row>
    <row r="9" spans="1:6" x14ac:dyDescent="0.35">
      <c r="A9" s="32" t="s">
        <v>11</v>
      </c>
      <c r="B9" s="8">
        <v>4824</v>
      </c>
      <c r="C9" s="8">
        <v>2130</v>
      </c>
      <c r="D9" s="33">
        <f t="shared" si="0"/>
        <v>6954</v>
      </c>
    </row>
    <row r="10" spans="1:6" ht="29" x14ac:dyDescent="0.35">
      <c r="A10" s="30" t="s">
        <v>12</v>
      </c>
      <c r="B10" s="56"/>
      <c r="C10" s="56"/>
      <c r="D10" s="57"/>
    </row>
    <row r="11" spans="1:6" x14ac:dyDescent="0.35">
      <c r="A11" s="36" t="s">
        <v>13</v>
      </c>
      <c r="B11" s="8">
        <v>22</v>
      </c>
      <c r="C11" s="8">
        <v>3</v>
      </c>
      <c r="D11" s="33">
        <f>SUM(B11:C11)</f>
        <v>25</v>
      </c>
    </row>
    <row r="12" spans="1:6" x14ac:dyDescent="0.35">
      <c r="A12" s="36" t="s">
        <v>14</v>
      </c>
      <c r="B12" s="8">
        <v>68</v>
      </c>
      <c r="C12" s="8">
        <v>1</v>
      </c>
      <c r="D12" s="33">
        <f t="shared" ref="D12:D18" si="1">SUM(B12:C12)</f>
        <v>69</v>
      </c>
    </row>
    <row r="13" spans="1:6" x14ac:dyDescent="0.35">
      <c r="A13" s="36" t="s">
        <v>15</v>
      </c>
      <c r="B13" s="8">
        <v>1061</v>
      </c>
      <c r="C13" s="8">
        <v>258</v>
      </c>
      <c r="D13" s="33">
        <f t="shared" si="1"/>
        <v>1319</v>
      </c>
    </row>
    <row r="14" spans="1:6" x14ac:dyDescent="0.35">
      <c r="A14" s="36" t="s">
        <v>16</v>
      </c>
      <c r="B14" s="8">
        <v>6</v>
      </c>
      <c r="C14" s="8">
        <v>2</v>
      </c>
      <c r="D14" s="33">
        <f t="shared" si="1"/>
        <v>8</v>
      </c>
    </row>
    <row r="15" spans="1:6" x14ac:dyDescent="0.35">
      <c r="A15" s="36" t="s">
        <v>17</v>
      </c>
      <c r="B15" s="8">
        <v>41</v>
      </c>
      <c r="C15" s="8">
        <v>6</v>
      </c>
      <c r="D15" s="33">
        <f t="shared" si="1"/>
        <v>47</v>
      </c>
      <c r="E15" s="37"/>
      <c r="F15" s="37"/>
    </row>
    <row r="16" spans="1:6" x14ac:dyDescent="0.35">
      <c r="A16" s="36" t="s">
        <v>18</v>
      </c>
      <c r="B16" s="8">
        <v>816</v>
      </c>
      <c r="C16" s="8">
        <v>333</v>
      </c>
      <c r="D16" s="33">
        <f t="shared" si="1"/>
        <v>1149</v>
      </c>
      <c r="E16" s="37"/>
      <c r="F16" s="37"/>
    </row>
    <row r="17" spans="1:6" x14ac:dyDescent="0.35">
      <c r="A17" s="38" t="s">
        <v>19</v>
      </c>
      <c r="B17" s="8">
        <v>2800</v>
      </c>
      <c r="C17" s="8">
        <v>1526</v>
      </c>
      <c r="D17" s="33">
        <f t="shared" si="1"/>
        <v>4326</v>
      </c>
      <c r="E17" s="37"/>
      <c r="F17" s="37"/>
    </row>
    <row r="18" spans="1:6" x14ac:dyDescent="0.35">
      <c r="A18" s="36" t="s">
        <v>20</v>
      </c>
      <c r="B18" s="8">
        <v>10</v>
      </c>
      <c r="C18" s="8">
        <v>1</v>
      </c>
      <c r="D18" s="33">
        <f t="shared" si="1"/>
        <v>11</v>
      </c>
      <c r="E18" s="37"/>
      <c r="F18" s="37"/>
    </row>
    <row r="19" spans="1:6" x14ac:dyDescent="0.35">
      <c r="A19" s="39" t="s">
        <v>4</v>
      </c>
      <c r="B19" s="40">
        <f>SUM(B11:B18)</f>
        <v>4824</v>
      </c>
      <c r="C19" s="40">
        <f>SUM(C11:C18)</f>
        <v>2130</v>
      </c>
      <c r="D19" s="41">
        <f>SUM(D11:D18)</f>
        <v>6954</v>
      </c>
    </row>
    <row r="20" spans="1:6" ht="58" x14ac:dyDescent="0.35">
      <c r="A20" s="27" t="s">
        <v>21</v>
      </c>
      <c r="B20" s="42"/>
      <c r="C20" s="42"/>
      <c r="D20" s="42"/>
    </row>
    <row r="21" spans="1:6" x14ac:dyDescent="0.35">
      <c r="A21" s="43"/>
      <c r="B21" s="44"/>
      <c r="C21" s="44"/>
      <c r="D21" s="44"/>
    </row>
    <row r="22" spans="1:6" x14ac:dyDescent="0.35">
      <c r="A22" s="45"/>
      <c r="B22" s="46" t="s">
        <v>2</v>
      </c>
      <c r="C22" s="46" t="s">
        <v>3</v>
      </c>
      <c r="D22" s="46" t="s">
        <v>4</v>
      </c>
    </row>
    <row r="23" spans="1:6" x14ac:dyDescent="0.35">
      <c r="A23" s="47" t="s">
        <v>22</v>
      </c>
      <c r="B23" s="47">
        <v>87</v>
      </c>
      <c r="C23" s="47">
        <v>17</v>
      </c>
      <c r="D23" s="39">
        <f>SUM(B23:C23)</f>
        <v>104</v>
      </c>
    </row>
  </sheetData>
  <mergeCells count="2">
    <mergeCell ref="B3:C3"/>
    <mergeCell ref="B10:D10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5CC21-39C5-440A-BBC9-40200BD25295}">
  <dimension ref="A1:J25"/>
  <sheetViews>
    <sheetView workbookViewId="0"/>
  </sheetViews>
  <sheetFormatPr defaultRowHeight="14.5" x14ac:dyDescent="0.35"/>
  <cols>
    <col min="1" max="1" width="42.81640625" customWidth="1"/>
    <col min="2" max="2" width="13.1796875" bestFit="1" customWidth="1"/>
    <col min="3" max="3" width="7.26953125" bestFit="1" customWidth="1"/>
    <col min="4" max="4" width="8" bestFit="1" customWidth="1"/>
    <col min="6" max="6" width="5" hidden="1" customWidth="1"/>
    <col min="7" max="7" width="27" hidden="1" customWidth="1"/>
  </cols>
  <sheetData>
    <row r="1" spans="1:10" ht="15" thickBot="1" x14ac:dyDescent="0.4">
      <c r="A1" s="24" t="s">
        <v>0</v>
      </c>
      <c r="B1" s="25"/>
      <c r="C1" s="25"/>
      <c r="D1" s="26"/>
      <c r="E1" s="27"/>
    </row>
    <row r="2" spans="1:10" ht="15" thickBot="1" x14ac:dyDescent="0.4">
      <c r="A2" s="28" t="s">
        <v>28</v>
      </c>
      <c r="B2" s="29" t="s">
        <v>2</v>
      </c>
      <c r="C2" s="29" t="s">
        <v>3</v>
      </c>
      <c r="D2" s="29" t="s">
        <v>4</v>
      </c>
      <c r="E2" s="27"/>
      <c r="F2" s="60" t="s">
        <v>29</v>
      </c>
      <c r="G2" s="61"/>
    </row>
    <row r="3" spans="1:10" ht="49.5" customHeight="1" thickBot="1" x14ac:dyDescent="0.4">
      <c r="A3" s="30" t="s">
        <v>5</v>
      </c>
      <c r="B3" s="55"/>
      <c r="C3" s="55"/>
      <c r="D3" s="31">
        <f>SUM(D4:D9)</f>
        <v>121697</v>
      </c>
      <c r="E3" s="27"/>
      <c r="F3" s="62" t="s">
        <v>30</v>
      </c>
      <c r="G3" s="63"/>
    </row>
    <row r="4" spans="1:10" x14ac:dyDescent="0.35">
      <c r="A4" s="32" t="s">
        <v>6</v>
      </c>
      <c r="B4" s="8">
        <v>12852</v>
      </c>
      <c r="C4" s="8">
        <v>3289</v>
      </c>
      <c r="D4" s="33">
        <f>SUM(B4:C4)</f>
        <v>16141</v>
      </c>
      <c r="E4" s="27"/>
      <c r="F4" s="48" t="s">
        <v>31</v>
      </c>
      <c r="G4" s="48">
        <f>B14</f>
        <v>11</v>
      </c>
    </row>
    <row r="5" spans="1:10" ht="29" x14ac:dyDescent="0.35">
      <c r="A5" s="34" t="s">
        <v>7</v>
      </c>
      <c r="B5" s="8">
        <v>49720</v>
      </c>
      <c r="C5" s="8">
        <v>779</v>
      </c>
      <c r="D5" s="33">
        <f t="shared" ref="D5:D9" si="0">SUM(B5:C5)</f>
        <v>50499</v>
      </c>
      <c r="E5" s="27"/>
    </row>
    <row r="6" spans="1:10" ht="29" x14ac:dyDescent="0.35">
      <c r="A6" s="34" t="s">
        <v>8</v>
      </c>
      <c r="B6" s="8">
        <v>32098</v>
      </c>
      <c r="C6" s="8">
        <v>110</v>
      </c>
      <c r="D6" s="33">
        <f t="shared" si="0"/>
        <v>32208</v>
      </c>
      <c r="E6" s="27"/>
    </row>
    <row r="7" spans="1:10" ht="29" x14ac:dyDescent="0.35">
      <c r="A7" s="34" t="s">
        <v>9</v>
      </c>
      <c r="B7" s="8">
        <v>10078</v>
      </c>
      <c r="C7" s="8">
        <v>1715</v>
      </c>
      <c r="D7" s="33">
        <f t="shared" si="0"/>
        <v>11793</v>
      </c>
      <c r="E7" s="27"/>
      <c r="F7" s="48"/>
      <c r="G7" s="48"/>
    </row>
    <row r="8" spans="1:10" ht="29" x14ac:dyDescent="0.35">
      <c r="A8" s="34" t="s">
        <v>10</v>
      </c>
      <c r="B8" s="8">
        <v>4045</v>
      </c>
      <c r="C8" s="8">
        <v>213</v>
      </c>
      <c r="D8" s="33">
        <f t="shared" si="0"/>
        <v>4258</v>
      </c>
      <c r="E8" s="27"/>
      <c r="F8" s="48" t="s">
        <v>32</v>
      </c>
      <c r="G8" s="48">
        <f>B15</f>
        <v>51</v>
      </c>
    </row>
    <row r="9" spans="1:10" x14ac:dyDescent="0.35">
      <c r="A9" s="32" t="s">
        <v>11</v>
      </c>
      <c r="B9" s="8">
        <v>4784</v>
      </c>
      <c r="C9" s="8">
        <v>2014</v>
      </c>
      <c r="D9" s="33">
        <f t="shared" si="0"/>
        <v>6798</v>
      </c>
      <c r="E9" s="49"/>
      <c r="F9" s="48" t="s">
        <v>33</v>
      </c>
      <c r="G9" s="48">
        <f>B13</f>
        <v>1067</v>
      </c>
    </row>
    <row r="10" spans="1:10" ht="29" x14ac:dyDescent="0.35">
      <c r="A10" s="30" t="s">
        <v>12</v>
      </c>
      <c r="B10" s="56"/>
      <c r="C10" s="56"/>
      <c r="D10" s="57"/>
      <c r="E10" s="50"/>
      <c r="F10" s="51" t="s">
        <v>32</v>
      </c>
      <c r="G10" s="48">
        <f t="shared" ref="G10:G13" si="1">B15</f>
        <v>51</v>
      </c>
      <c r="H10" s="35"/>
      <c r="I10" s="35"/>
      <c r="J10" s="35"/>
    </row>
    <row r="11" spans="1:10" x14ac:dyDescent="0.35">
      <c r="A11" s="36" t="s">
        <v>13</v>
      </c>
      <c r="B11" s="8">
        <v>17</v>
      </c>
      <c r="C11" s="8">
        <v>1</v>
      </c>
      <c r="D11" s="33">
        <f>SUM(B11:C11)</f>
        <v>18</v>
      </c>
      <c r="E11" s="27"/>
      <c r="F11" s="48" t="s">
        <v>34</v>
      </c>
      <c r="G11" s="48">
        <f t="shared" si="1"/>
        <v>804</v>
      </c>
      <c r="H11" s="52"/>
      <c r="I11" s="37"/>
      <c r="J11" s="37"/>
    </row>
    <row r="12" spans="1:10" x14ac:dyDescent="0.35">
      <c r="A12" s="36" t="s">
        <v>14</v>
      </c>
      <c r="B12" s="8">
        <v>44</v>
      </c>
      <c r="C12" s="8">
        <v>1</v>
      </c>
      <c r="D12" s="33">
        <f t="shared" ref="D12:D18" si="2">SUM(B12:C12)</f>
        <v>45</v>
      </c>
      <c r="E12" s="27"/>
      <c r="F12" s="48" t="s">
        <v>35</v>
      </c>
      <c r="G12" s="48">
        <f t="shared" si="1"/>
        <v>2781</v>
      </c>
      <c r="H12" s="52"/>
      <c r="I12" s="37"/>
      <c r="J12" s="37"/>
    </row>
    <row r="13" spans="1:10" ht="15" thickBot="1" x14ac:dyDescent="0.4">
      <c r="A13" s="36" t="s">
        <v>15</v>
      </c>
      <c r="B13" s="8">
        <v>1067</v>
      </c>
      <c r="C13" s="8">
        <v>266</v>
      </c>
      <c r="D13" s="33">
        <f t="shared" si="2"/>
        <v>1333</v>
      </c>
      <c r="E13" s="27"/>
      <c r="F13" s="53" t="s">
        <v>36</v>
      </c>
      <c r="G13" s="53">
        <f t="shared" si="1"/>
        <v>9</v>
      </c>
      <c r="H13" s="52"/>
      <c r="I13" s="37"/>
      <c r="J13" s="37"/>
    </row>
    <row r="14" spans="1:10" x14ac:dyDescent="0.35">
      <c r="A14" s="36" t="s">
        <v>16</v>
      </c>
      <c r="B14" s="8">
        <v>11</v>
      </c>
      <c r="C14" s="8">
        <v>2</v>
      </c>
      <c r="D14" s="33">
        <f t="shared" si="2"/>
        <v>13</v>
      </c>
      <c r="E14" s="27"/>
      <c r="H14" s="52"/>
      <c r="I14" s="37"/>
      <c r="J14" s="37"/>
    </row>
    <row r="15" spans="1:10" ht="15" thickBot="1" x14ac:dyDescent="0.4">
      <c r="A15" s="36" t="s">
        <v>17</v>
      </c>
      <c r="B15" s="8">
        <v>51</v>
      </c>
      <c r="C15" s="8">
        <v>10</v>
      </c>
      <c r="D15" s="33">
        <f t="shared" si="2"/>
        <v>61</v>
      </c>
      <c r="E15" s="27"/>
      <c r="H15" s="52"/>
      <c r="I15" s="37"/>
      <c r="J15" s="37"/>
    </row>
    <row r="16" spans="1:10" x14ac:dyDescent="0.35">
      <c r="A16" s="36" t="s">
        <v>18</v>
      </c>
      <c r="B16" s="8">
        <v>804</v>
      </c>
      <c r="C16" s="8">
        <v>296</v>
      </c>
      <c r="D16" s="33">
        <f t="shared" si="2"/>
        <v>1100</v>
      </c>
      <c r="E16" s="27"/>
      <c r="F16" s="64" t="s">
        <v>37</v>
      </c>
      <c r="G16" s="65"/>
      <c r="H16" s="52"/>
      <c r="I16" s="37"/>
      <c r="J16" s="37"/>
    </row>
    <row r="17" spans="1:10" ht="15" thickBot="1" x14ac:dyDescent="0.4">
      <c r="A17" s="38" t="s">
        <v>19</v>
      </c>
      <c r="B17" s="8">
        <v>2781</v>
      </c>
      <c r="C17" s="8">
        <v>1438</v>
      </c>
      <c r="D17" s="33">
        <f t="shared" si="2"/>
        <v>4219</v>
      </c>
      <c r="E17" s="27"/>
      <c r="F17" s="58" t="s">
        <v>30</v>
      </c>
      <c r="G17" s="59"/>
      <c r="H17" s="52"/>
      <c r="I17" s="37"/>
      <c r="J17" s="37"/>
    </row>
    <row r="18" spans="1:10" x14ac:dyDescent="0.35">
      <c r="A18" s="36" t="s">
        <v>20</v>
      </c>
      <c r="B18" s="8">
        <v>9</v>
      </c>
      <c r="C18" s="8">
        <v>0</v>
      </c>
      <c r="D18" s="33">
        <f t="shared" si="2"/>
        <v>9</v>
      </c>
      <c r="E18" s="27"/>
      <c r="F18" s="54" t="s">
        <v>38</v>
      </c>
      <c r="G18" s="54">
        <f>C11</f>
        <v>1</v>
      </c>
      <c r="H18" s="52"/>
      <c r="I18" s="37"/>
      <c r="J18" s="37"/>
    </row>
    <row r="19" spans="1:10" x14ac:dyDescent="0.35">
      <c r="A19" s="39" t="s">
        <v>4</v>
      </c>
      <c r="B19" s="40">
        <f>SUM(B11:B18)</f>
        <v>4784</v>
      </c>
      <c r="C19" s="40">
        <f>SUM(C11:C18)</f>
        <v>2014</v>
      </c>
      <c r="D19" s="41">
        <f>SUM(D11:D18)</f>
        <v>6798</v>
      </c>
      <c r="E19" s="27"/>
      <c r="F19" s="48" t="s">
        <v>39</v>
      </c>
      <c r="G19" s="48">
        <f t="shared" ref="G19:G21" si="3">C12</f>
        <v>1</v>
      </c>
    </row>
    <row r="20" spans="1:10" ht="58" x14ac:dyDescent="0.35">
      <c r="A20" s="27" t="s">
        <v>21</v>
      </c>
      <c r="B20" s="42"/>
      <c r="C20" s="42"/>
      <c r="D20" s="42"/>
      <c r="E20" s="27"/>
      <c r="F20" s="48" t="s">
        <v>33</v>
      </c>
      <c r="G20" s="48">
        <f t="shared" si="3"/>
        <v>266</v>
      </c>
    </row>
    <row r="21" spans="1:10" x14ac:dyDescent="0.35">
      <c r="A21" s="43"/>
      <c r="B21" s="44"/>
      <c r="C21" s="44"/>
      <c r="D21" s="44"/>
      <c r="E21" s="27"/>
      <c r="F21" s="48" t="s">
        <v>31</v>
      </c>
      <c r="G21" s="48">
        <f t="shared" si="3"/>
        <v>2</v>
      </c>
    </row>
    <row r="22" spans="1:10" x14ac:dyDescent="0.35">
      <c r="A22" s="45"/>
      <c r="B22" s="46" t="s">
        <v>2</v>
      </c>
      <c r="C22" s="46" t="s">
        <v>3</v>
      </c>
      <c r="D22" s="46" t="s">
        <v>4</v>
      </c>
      <c r="E22" s="27"/>
      <c r="F22" s="48"/>
      <c r="G22" s="48"/>
    </row>
    <row r="23" spans="1:10" x14ac:dyDescent="0.35">
      <c r="A23" s="47" t="s">
        <v>22</v>
      </c>
      <c r="B23" s="47">
        <v>88</v>
      </c>
      <c r="C23" s="47">
        <v>12</v>
      </c>
      <c r="D23" s="39">
        <f>SUM(B23:C23)</f>
        <v>100</v>
      </c>
      <c r="E23" s="27"/>
      <c r="F23" s="48" t="s">
        <v>34</v>
      </c>
      <c r="G23" s="48">
        <f>C17</f>
        <v>1438</v>
      </c>
    </row>
    <row r="24" spans="1:10" x14ac:dyDescent="0.35">
      <c r="F24" s="48" t="s">
        <v>35</v>
      </c>
      <c r="G24" s="48">
        <f>C17</f>
        <v>1438</v>
      </c>
    </row>
    <row r="25" spans="1:10" ht="15" thickBot="1" x14ac:dyDescent="0.4">
      <c r="F25" s="53" t="s">
        <v>36</v>
      </c>
      <c r="G25" s="53">
        <f>C18</f>
        <v>0</v>
      </c>
    </row>
  </sheetData>
  <mergeCells count="6">
    <mergeCell ref="F17:G17"/>
    <mergeCell ref="F2:G2"/>
    <mergeCell ref="B3:C3"/>
    <mergeCell ref="F3:G3"/>
    <mergeCell ref="B10:D10"/>
    <mergeCell ref="F16:G16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90BB1-D0C6-44C5-BD7A-EEB9638B5643}">
  <dimension ref="A1:F23"/>
  <sheetViews>
    <sheetView workbookViewId="0"/>
  </sheetViews>
  <sheetFormatPr defaultRowHeight="14.5" x14ac:dyDescent="0.35"/>
  <cols>
    <col min="1" max="1" width="42.81640625" customWidth="1"/>
    <col min="2" max="2" width="13.1796875" bestFit="1" customWidth="1"/>
    <col min="3" max="3" width="7.26953125" bestFit="1" customWidth="1"/>
    <col min="4" max="4" width="8" bestFit="1" customWidth="1"/>
  </cols>
  <sheetData>
    <row r="1" spans="1:6" x14ac:dyDescent="0.35">
      <c r="A1" s="24" t="s">
        <v>0</v>
      </c>
      <c r="B1" s="25"/>
      <c r="C1" s="25"/>
      <c r="D1" s="26"/>
    </row>
    <row r="2" spans="1:6" x14ac:dyDescent="0.35">
      <c r="A2" s="28" t="s">
        <v>27</v>
      </c>
      <c r="B2" s="29" t="s">
        <v>2</v>
      </c>
      <c r="C2" s="29" t="s">
        <v>3</v>
      </c>
      <c r="D2" s="29" t="s">
        <v>4</v>
      </c>
    </row>
    <row r="3" spans="1:6" ht="49.5" customHeight="1" x14ac:dyDescent="0.35">
      <c r="A3" s="30" t="s">
        <v>5</v>
      </c>
      <c r="B3" s="55"/>
      <c r="C3" s="55"/>
      <c r="D3" s="31">
        <f>SUM(D4:D9)</f>
        <v>122943</v>
      </c>
    </row>
    <row r="4" spans="1:6" x14ac:dyDescent="0.35">
      <c r="A4" s="32" t="s">
        <v>6</v>
      </c>
      <c r="B4" s="8">
        <v>12504</v>
      </c>
      <c r="C4" s="8">
        <v>3292</v>
      </c>
      <c r="D4" s="33">
        <f>SUM(B4:C4)</f>
        <v>15796</v>
      </c>
    </row>
    <row r="5" spans="1:6" ht="29" x14ac:dyDescent="0.35">
      <c r="A5" s="34" t="s">
        <v>7</v>
      </c>
      <c r="B5" s="8">
        <v>50421</v>
      </c>
      <c r="C5" s="8">
        <v>780</v>
      </c>
      <c r="D5" s="33">
        <f t="shared" ref="D5:D9" si="0">SUM(B5:C5)</f>
        <v>51201</v>
      </c>
    </row>
    <row r="6" spans="1:6" ht="29" x14ac:dyDescent="0.35">
      <c r="A6" s="34" t="s">
        <v>8</v>
      </c>
      <c r="B6" s="8">
        <v>31317</v>
      </c>
      <c r="C6" s="8">
        <v>101</v>
      </c>
      <c r="D6" s="33">
        <f t="shared" si="0"/>
        <v>31418</v>
      </c>
    </row>
    <row r="7" spans="1:6" ht="29" x14ac:dyDescent="0.35">
      <c r="A7" s="34" t="s">
        <v>9</v>
      </c>
      <c r="B7" s="8">
        <v>10974</v>
      </c>
      <c r="C7" s="8">
        <v>2045</v>
      </c>
      <c r="D7" s="33">
        <f t="shared" si="0"/>
        <v>13019</v>
      </c>
    </row>
    <row r="8" spans="1:6" ht="29" x14ac:dyDescent="0.35">
      <c r="A8" s="34" t="s">
        <v>10</v>
      </c>
      <c r="B8" s="8">
        <v>4096</v>
      </c>
      <c r="C8" s="8">
        <v>131</v>
      </c>
      <c r="D8" s="33">
        <f t="shared" si="0"/>
        <v>4227</v>
      </c>
    </row>
    <row r="9" spans="1:6" x14ac:dyDescent="0.35">
      <c r="A9" s="32" t="s">
        <v>11</v>
      </c>
      <c r="B9" s="8">
        <v>4740</v>
      </c>
      <c r="C9" s="8">
        <v>2542</v>
      </c>
      <c r="D9" s="33">
        <f t="shared" si="0"/>
        <v>7282</v>
      </c>
    </row>
    <row r="10" spans="1:6" ht="29" x14ac:dyDescent="0.35">
      <c r="A10" s="30" t="s">
        <v>12</v>
      </c>
      <c r="B10" s="56"/>
      <c r="C10" s="56"/>
      <c r="D10" s="57"/>
      <c r="E10" s="35"/>
      <c r="F10" s="35"/>
    </row>
    <row r="11" spans="1:6" x14ac:dyDescent="0.35">
      <c r="A11" s="36" t="s">
        <v>13</v>
      </c>
      <c r="B11" s="8">
        <v>21</v>
      </c>
      <c r="C11" s="8">
        <v>6</v>
      </c>
      <c r="D11" s="33">
        <f>SUM(B11:C11)</f>
        <v>27</v>
      </c>
      <c r="E11" s="37"/>
      <c r="F11" s="37"/>
    </row>
    <row r="12" spans="1:6" x14ac:dyDescent="0.35">
      <c r="A12" s="36" t="s">
        <v>14</v>
      </c>
      <c r="B12" s="8">
        <v>47</v>
      </c>
      <c r="C12" s="8">
        <v>0</v>
      </c>
      <c r="D12" s="33">
        <f t="shared" ref="D12:D18" si="1">SUM(B12:C12)</f>
        <v>47</v>
      </c>
      <c r="E12" s="37"/>
      <c r="F12" s="37"/>
    </row>
    <row r="13" spans="1:6" x14ac:dyDescent="0.35">
      <c r="A13" s="36" t="s">
        <v>15</v>
      </c>
      <c r="B13" s="8">
        <v>995</v>
      </c>
      <c r="C13" s="8">
        <v>325</v>
      </c>
      <c r="D13" s="33">
        <f t="shared" si="1"/>
        <v>1320</v>
      </c>
      <c r="E13" s="37"/>
      <c r="F13" s="37"/>
    </row>
    <row r="14" spans="1:6" x14ac:dyDescent="0.35">
      <c r="A14" s="36" t="s">
        <v>16</v>
      </c>
      <c r="B14" s="8">
        <v>8</v>
      </c>
      <c r="C14" s="8">
        <v>2</v>
      </c>
      <c r="D14" s="33">
        <f t="shared" si="1"/>
        <v>10</v>
      </c>
      <c r="E14" s="37"/>
      <c r="F14" s="37"/>
    </row>
    <row r="15" spans="1:6" x14ac:dyDescent="0.35">
      <c r="A15" s="36" t="s">
        <v>17</v>
      </c>
      <c r="B15" s="8">
        <v>46</v>
      </c>
      <c r="C15" s="8">
        <v>9</v>
      </c>
      <c r="D15" s="33">
        <f t="shared" si="1"/>
        <v>55</v>
      </c>
      <c r="E15" s="37"/>
      <c r="F15" s="37"/>
    </row>
    <row r="16" spans="1:6" x14ac:dyDescent="0.35">
      <c r="A16" s="36" t="s">
        <v>18</v>
      </c>
      <c r="B16" s="8">
        <v>829</v>
      </c>
      <c r="C16" s="8">
        <v>380</v>
      </c>
      <c r="D16" s="33">
        <f t="shared" si="1"/>
        <v>1209</v>
      </c>
      <c r="E16" s="37"/>
      <c r="F16" s="37"/>
    </row>
    <row r="17" spans="1:6" x14ac:dyDescent="0.35">
      <c r="A17" s="38" t="s">
        <v>19</v>
      </c>
      <c r="B17" s="8">
        <v>2779</v>
      </c>
      <c r="C17" s="8">
        <v>1820</v>
      </c>
      <c r="D17" s="33">
        <f t="shared" si="1"/>
        <v>4599</v>
      </c>
      <c r="E17" s="37"/>
      <c r="F17" s="37"/>
    </row>
    <row r="18" spans="1:6" x14ac:dyDescent="0.35">
      <c r="A18" s="36" t="s">
        <v>20</v>
      </c>
      <c r="B18" s="8">
        <v>15</v>
      </c>
      <c r="C18" s="8">
        <v>0</v>
      </c>
      <c r="D18" s="33">
        <f t="shared" si="1"/>
        <v>15</v>
      </c>
      <c r="E18" s="37"/>
      <c r="F18" s="37"/>
    </row>
    <row r="19" spans="1:6" x14ac:dyDescent="0.35">
      <c r="A19" s="39" t="s">
        <v>4</v>
      </c>
      <c r="B19" s="40">
        <f>SUM(B11:B18)</f>
        <v>4740</v>
      </c>
      <c r="C19" s="40">
        <f>SUM(C11:C18)</f>
        <v>2542</v>
      </c>
      <c r="D19" s="41">
        <f>SUM(D11:D18)</f>
        <v>7282</v>
      </c>
    </row>
    <row r="20" spans="1:6" ht="58" x14ac:dyDescent="0.35">
      <c r="A20" s="27" t="s">
        <v>21</v>
      </c>
      <c r="B20" s="42"/>
      <c r="C20" s="42"/>
      <c r="D20" s="42"/>
    </row>
    <row r="21" spans="1:6" x14ac:dyDescent="0.35">
      <c r="A21" s="43"/>
      <c r="B21" s="44"/>
      <c r="C21" s="44"/>
      <c r="D21" s="44"/>
    </row>
    <row r="22" spans="1:6" x14ac:dyDescent="0.35">
      <c r="A22" s="45"/>
      <c r="B22" s="46" t="s">
        <v>2</v>
      </c>
      <c r="C22" s="46" t="s">
        <v>3</v>
      </c>
      <c r="D22" s="46" t="s">
        <v>4</v>
      </c>
    </row>
    <row r="23" spans="1:6" x14ac:dyDescent="0.35">
      <c r="A23" s="47" t="s">
        <v>22</v>
      </c>
      <c r="B23" s="47">
        <v>100</v>
      </c>
      <c r="C23" s="47">
        <v>17</v>
      </c>
      <c r="D23" s="39">
        <f>SUM(B23:C23)</f>
        <v>117</v>
      </c>
    </row>
  </sheetData>
  <mergeCells count="2">
    <mergeCell ref="B3:C3"/>
    <mergeCell ref="B10:D10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B90A2-41D0-4D7B-950E-11AD49880B72}">
  <dimension ref="A1:F23"/>
  <sheetViews>
    <sheetView workbookViewId="0">
      <selection activeCell="E1" sqref="E1:H1048576"/>
    </sheetView>
  </sheetViews>
  <sheetFormatPr defaultRowHeight="14.5" x14ac:dyDescent="0.35"/>
  <cols>
    <col min="1" max="1" width="42.81640625" customWidth="1"/>
    <col min="2" max="2" width="13.1796875" bestFit="1" customWidth="1"/>
    <col min="3" max="3" width="7.26953125" bestFit="1" customWidth="1"/>
    <col min="4" max="4" width="8" bestFit="1" customWidth="1"/>
  </cols>
  <sheetData>
    <row r="1" spans="1:6" x14ac:dyDescent="0.35">
      <c r="A1" s="24" t="s">
        <v>0</v>
      </c>
      <c r="B1" s="25"/>
      <c r="C1" s="25"/>
      <c r="D1" s="26"/>
    </row>
    <row r="2" spans="1:6" x14ac:dyDescent="0.35">
      <c r="A2" s="28" t="s">
        <v>26</v>
      </c>
      <c r="B2" s="29" t="s">
        <v>2</v>
      </c>
      <c r="C2" s="29" t="s">
        <v>3</v>
      </c>
      <c r="D2" s="29" t="s">
        <v>4</v>
      </c>
    </row>
    <row r="3" spans="1:6" ht="49.5" customHeight="1" x14ac:dyDescent="0.35">
      <c r="A3" s="30" t="s">
        <v>5</v>
      </c>
      <c r="B3" s="55"/>
      <c r="C3" s="55"/>
      <c r="D3" s="31">
        <f>SUM(D4:D9)</f>
        <v>114658</v>
      </c>
    </row>
    <row r="4" spans="1:6" x14ac:dyDescent="0.35">
      <c r="A4" s="32" t="s">
        <v>6</v>
      </c>
      <c r="B4" s="8">
        <v>10594</v>
      </c>
      <c r="C4" s="8">
        <v>2306</v>
      </c>
      <c r="D4" s="33">
        <f>SUM(B4:C4)</f>
        <v>12900</v>
      </c>
    </row>
    <row r="5" spans="1:6" ht="29" x14ac:dyDescent="0.35">
      <c r="A5" s="34" t="s">
        <v>7</v>
      </c>
      <c r="B5" s="8">
        <v>45479</v>
      </c>
      <c r="C5" s="8">
        <v>460</v>
      </c>
      <c r="D5" s="33">
        <f t="shared" ref="D5:D9" si="0">SUM(B5:C5)</f>
        <v>45939</v>
      </c>
    </row>
    <row r="6" spans="1:6" ht="29" x14ac:dyDescent="0.35">
      <c r="A6" s="34" t="s">
        <v>8</v>
      </c>
      <c r="B6" s="8">
        <v>32747</v>
      </c>
      <c r="C6" s="8">
        <v>49</v>
      </c>
      <c r="D6" s="33">
        <f t="shared" si="0"/>
        <v>32796</v>
      </c>
    </row>
    <row r="7" spans="1:6" ht="29" x14ac:dyDescent="0.35">
      <c r="A7" s="34" t="s">
        <v>9</v>
      </c>
      <c r="B7" s="8">
        <v>10274</v>
      </c>
      <c r="C7" s="8">
        <v>1673</v>
      </c>
      <c r="D7" s="33">
        <f t="shared" si="0"/>
        <v>11947</v>
      </c>
    </row>
    <row r="8" spans="1:6" ht="29" x14ac:dyDescent="0.35">
      <c r="A8" s="34" t="s">
        <v>10</v>
      </c>
      <c r="B8" s="8">
        <v>4331</v>
      </c>
      <c r="C8" s="8">
        <v>52</v>
      </c>
      <c r="D8" s="33">
        <f t="shared" si="0"/>
        <v>4383</v>
      </c>
    </row>
    <row r="9" spans="1:6" x14ac:dyDescent="0.35">
      <c r="A9" s="32" t="s">
        <v>11</v>
      </c>
      <c r="B9" s="8">
        <v>4758</v>
      </c>
      <c r="C9" s="8">
        <v>1935</v>
      </c>
      <c r="D9" s="33">
        <f t="shared" si="0"/>
        <v>6693</v>
      </c>
    </row>
    <row r="10" spans="1:6" ht="29" x14ac:dyDescent="0.35">
      <c r="A10" s="30" t="s">
        <v>12</v>
      </c>
      <c r="B10" s="56"/>
      <c r="C10" s="56"/>
      <c r="D10" s="57"/>
      <c r="E10" s="35"/>
      <c r="F10" s="35"/>
    </row>
    <row r="11" spans="1:6" x14ac:dyDescent="0.35">
      <c r="A11" s="36" t="s">
        <v>13</v>
      </c>
      <c r="B11" s="8">
        <v>20</v>
      </c>
      <c r="C11" s="8">
        <v>2</v>
      </c>
      <c r="D11" s="33">
        <f>SUM(B11:C11)</f>
        <v>22</v>
      </c>
      <c r="E11" s="37"/>
      <c r="F11" s="37"/>
    </row>
    <row r="12" spans="1:6" x14ac:dyDescent="0.35">
      <c r="A12" s="36" t="s">
        <v>14</v>
      </c>
      <c r="B12" s="8">
        <v>50</v>
      </c>
      <c r="C12" s="8">
        <v>0</v>
      </c>
      <c r="D12" s="33">
        <f t="shared" ref="D12:D18" si="1">SUM(B12:C12)</f>
        <v>50</v>
      </c>
      <c r="E12" s="37"/>
      <c r="F12" s="37"/>
    </row>
    <row r="13" spans="1:6" x14ac:dyDescent="0.35">
      <c r="A13" s="36" t="s">
        <v>15</v>
      </c>
      <c r="B13" s="8">
        <v>985</v>
      </c>
      <c r="C13" s="8">
        <v>239</v>
      </c>
      <c r="D13" s="33">
        <f t="shared" si="1"/>
        <v>1224</v>
      </c>
      <c r="E13" s="37"/>
      <c r="F13" s="37"/>
    </row>
    <row r="14" spans="1:6" x14ac:dyDescent="0.35">
      <c r="A14" s="36" t="s">
        <v>16</v>
      </c>
      <c r="B14" s="8">
        <v>11</v>
      </c>
      <c r="C14" s="8">
        <v>0</v>
      </c>
      <c r="D14" s="33">
        <f t="shared" si="1"/>
        <v>11</v>
      </c>
      <c r="E14" s="37"/>
      <c r="F14" s="37"/>
    </row>
    <row r="15" spans="1:6" x14ac:dyDescent="0.35">
      <c r="A15" s="36" t="s">
        <v>17</v>
      </c>
      <c r="B15" s="8">
        <v>48</v>
      </c>
      <c r="C15" s="8">
        <v>1</v>
      </c>
      <c r="D15" s="33">
        <f t="shared" si="1"/>
        <v>49</v>
      </c>
      <c r="E15" s="37"/>
      <c r="F15" s="37"/>
    </row>
    <row r="16" spans="1:6" x14ac:dyDescent="0.35">
      <c r="A16" s="36" t="s">
        <v>18</v>
      </c>
      <c r="B16" s="8">
        <v>832</v>
      </c>
      <c r="C16" s="8">
        <v>348</v>
      </c>
      <c r="D16" s="33">
        <f t="shared" si="1"/>
        <v>1180</v>
      </c>
      <c r="E16" s="37"/>
      <c r="F16" s="37"/>
    </row>
    <row r="17" spans="1:6" x14ac:dyDescent="0.35">
      <c r="A17" s="38" t="s">
        <v>19</v>
      </c>
      <c r="B17" s="8">
        <v>2794</v>
      </c>
      <c r="C17" s="8">
        <v>1345</v>
      </c>
      <c r="D17" s="33">
        <f t="shared" si="1"/>
        <v>4139</v>
      </c>
      <c r="E17" s="37"/>
      <c r="F17" s="37"/>
    </row>
    <row r="18" spans="1:6" x14ac:dyDescent="0.35">
      <c r="A18" s="36" t="s">
        <v>20</v>
      </c>
      <c r="B18" s="8">
        <v>18</v>
      </c>
      <c r="C18" s="8">
        <v>0</v>
      </c>
      <c r="D18" s="33">
        <f t="shared" si="1"/>
        <v>18</v>
      </c>
      <c r="E18" s="37"/>
      <c r="F18" s="37"/>
    </row>
    <row r="19" spans="1:6" x14ac:dyDescent="0.35">
      <c r="A19" s="39" t="s">
        <v>4</v>
      </c>
      <c r="B19" s="40">
        <f>SUM(B11:B18)</f>
        <v>4758</v>
      </c>
      <c r="C19" s="40">
        <f>SUM(C11:C18)</f>
        <v>1935</v>
      </c>
      <c r="D19" s="41">
        <f>SUM(D11:D18)</f>
        <v>6693</v>
      </c>
    </row>
    <row r="20" spans="1:6" ht="58" x14ac:dyDescent="0.35">
      <c r="A20" s="27" t="s">
        <v>21</v>
      </c>
      <c r="B20" s="42"/>
      <c r="C20" s="42"/>
      <c r="D20" s="42"/>
    </row>
    <row r="21" spans="1:6" x14ac:dyDescent="0.35">
      <c r="A21" s="43"/>
      <c r="B21" s="44"/>
      <c r="C21" s="44"/>
      <c r="D21" s="44"/>
    </row>
    <row r="22" spans="1:6" x14ac:dyDescent="0.35">
      <c r="A22" s="45"/>
      <c r="B22" s="46" t="s">
        <v>2</v>
      </c>
      <c r="C22" s="46" t="s">
        <v>3</v>
      </c>
      <c r="D22" s="46" t="s">
        <v>4</v>
      </c>
    </row>
    <row r="23" spans="1:6" x14ac:dyDescent="0.35">
      <c r="A23" s="47" t="s">
        <v>22</v>
      </c>
      <c r="B23" s="47">
        <v>74</v>
      </c>
      <c r="C23" s="47">
        <v>6</v>
      </c>
      <c r="D23" s="39">
        <f>SUM(B23:C23)</f>
        <v>80</v>
      </c>
    </row>
  </sheetData>
  <mergeCells count="2">
    <mergeCell ref="B3:C3"/>
    <mergeCell ref="B10:D10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3F814-B5BC-4C21-BC7F-47703743DCCC}">
  <dimension ref="A1:F23"/>
  <sheetViews>
    <sheetView workbookViewId="0">
      <selection activeCell="E1" sqref="E1:H1048576"/>
    </sheetView>
  </sheetViews>
  <sheetFormatPr defaultRowHeight="14.5" x14ac:dyDescent="0.35"/>
  <cols>
    <col min="1" max="1" width="42.81640625" customWidth="1"/>
    <col min="2" max="2" width="13.1796875" bestFit="1" customWidth="1"/>
    <col min="3" max="3" width="7.26953125" bestFit="1" customWidth="1"/>
    <col min="4" max="4" width="8" bestFit="1" customWidth="1"/>
  </cols>
  <sheetData>
    <row r="1" spans="1:6" x14ac:dyDescent="0.35">
      <c r="A1" s="24" t="s">
        <v>0</v>
      </c>
      <c r="B1" s="25"/>
      <c r="C1" s="25"/>
      <c r="D1" s="26"/>
    </row>
    <row r="2" spans="1:6" x14ac:dyDescent="0.35">
      <c r="A2" s="28" t="s">
        <v>25</v>
      </c>
      <c r="B2" s="29" t="s">
        <v>2</v>
      </c>
      <c r="C2" s="29" t="s">
        <v>3</v>
      </c>
      <c r="D2" s="29" t="s">
        <v>4</v>
      </c>
    </row>
    <row r="3" spans="1:6" ht="49.5" customHeight="1" x14ac:dyDescent="0.35">
      <c r="A3" s="30" t="s">
        <v>5</v>
      </c>
      <c r="B3" s="55"/>
      <c r="C3" s="55"/>
      <c r="D3" s="31">
        <f>SUM(D4:D9)</f>
        <v>117740</v>
      </c>
    </row>
    <row r="4" spans="1:6" x14ac:dyDescent="0.35">
      <c r="A4" s="32" t="s">
        <v>6</v>
      </c>
      <c r="B4" s="8">
        <v>10292</v>
      </c>
      <c r="C4" s="8">
        <v>2343</v>
      </c>
      <c r="D4" s="33">
        <f>SUM(B4:C4)</f>
        <v>12635</v>
      </c>
    </row>
    <row r="5" spans="1:6" ht="29" x14ac:dyDescent="0.35">
      <c r="A5" s="34" t="s">
        <v>7</v>
      </c>
      <c r="B5" s="8">
        <v>46459</v>
      </c>
      <c r="C5" s="8">
        <v>386</v>
      </c>
      <c r="D5" s="33">
        <f t="shared" ref="D5:D9" si="0">SUM(B5:C5)</f>
        <v>46845</v>
      </c>
    </row>
    <row r="6" spans="1:6" ht="29" x14ac:dyDescent="0.35">
      <c r="A6" s="34" t="s">
        <v>8</v>
      </c>
      <c r="B6" s="8">
        <v>35413</v>
      </c>
      <c r="C6" s="8">
        <v>39</v>
      </c>
      <c r="D6" s="33">
        <f t="shared" si="0"/>
        <v>35452</v>
      </c>
    </row>
    <row r="7" spans="1:6" ht="29" x14ac:dyDescent="0.35">
      <c r="A7" s="34" t="s">
        <v>9</v>
      </c>
      <c r="B7" s="8">
        <v>10686</v>
      </c>
      <c r="C7" s="8">
        <v>1043</v>
      </c>
      <c r="D7" s="33">
        <f t="shared" si="0"/>
        <v>11729</v>
      </c>
    </row>
    <row r="8" spans="1:6" ht="29" x14ac:dyDescent="0.35">
      <c r="A8" s="34" t="s">
        <v>10</v>
      </c>
      <c r="B8" s="8">
        <v>5064</v>
      </c>
      <c r="C8" s="8">
        <v>26</v>
      </c>
      <c r="D8" s="33">
        <f t="shared" si="0"/>
        <v>5090</v>
      </c>
    </row>
    <row r="9" spans="1:6" x14ac:dyDescent="0.35">
      <c r="A9" s="32" t="s">
        <v>11</v>
      </c>
      <c r="B9" s="8">
        <v>5208</v>
      </c>
      <c r="C9" s="8">
        <v>781</v>
      </c>
      <c r="D9" s="33">
        <f t="shared" si="0"/>
        <v>5989</v>
      </c>
    </row>
    <row r="10" spans="1:6" ht="29" x14ac:dyDescent="0.35">
      <c r="A10" s="30" t="s">
        <v>12</v>
      </c>
      <c r="B10" s="56"/>
      <c r="C10" s="56"/>
      <c r="D10" s="57"/>
      <c r="E10" s="35"/>
      <c r="F10" s="35"/>
    </row>
    <row r="11" spans="1:6" x14ac:dyDescent="0.35">
      <c r="A11" s="36" t="s">
        <v>13</v>
      </c>
      <c r="B11" s="8">
        <v>30</v>
      </c>
      <c r="C11" s="8">
        <v>1</v>
      </c>
      <c r="D11" s="33">
        <f>SUM(B11:C11)</f>
        <v>31</v>
      </c>
      <c r="E11" s="37"/>
      <c r="F11" s="37"/>
    </row>
    <row r="12" spans="1:6" x14ac:dyDescent="0.35">
      <c r="A12" s="36" t="s">
        <v>14</v>
      </c>
      <c r="B12" s="8">
        <v>58</v>
      </c>
      <c r="C12" s="8">
        <v>0</v>
      </c>
      <c r="D12" s="33">
        <f t="shared" ref="D12:D18" si="1">SUM(B12:C12)</f>
        <v>58</v>
      </c>
      <c r="E12" s="37"/>
      <c r="F12" s="37"/>
    </row>
    <row r="13" spans="1:6" x14ac:dyDescent="0.35">
      <c r="A13" s="36" t="s">
        <v>15</v>
      </c>
      <c r="B13" s="8">
        <v>1101</v>
      </c>
      <c r="C13" s="8">
        <v>100</v>
      </c>
      <c r="D13" s="33">
        <f t="shared" si="1"/>
        <v>1201</v>
      </c>
      <c r="E13" s="37"/>
      <c r="F13" s="37"/>
    </row>
    <row r="14" spans="1:6" x14ac:dyDescent="0.35">
      <c r="A14" s="36" t="s">
        <v>16</v>
      </c>
      <c r="B14" s="8">
        <v>14</v>
      </c>
      <c r="C14" s="8">
        <v>0</v>
      </c>
      <c r="D14" s="33">
        <f t="shared" si="1"/>
        <v>14</v>
      </c>
      <c r="E14" s="37"/>
      <c r="F14" s="37"/>
    </row>
    <row r="15" spans="1:6" x14ac:dyDescent="0.35">
      <c r="A15" s="36" t="s">
        <v>17</v>
      </c>
      <c r="B15" s="8">
        <v>63</v>
      </c>
      <c r="C15" s="8">
        <v>3</v>
      </c>
      <c r="D15" s="33">
        <f t="shared" si="1"/>
        <v>66</v>
      </c>
      <c r="E15" s="37"/>
      <c r="F15" s="37"/>
    </row>
    <row r="16" spans="1:6" x14ac:dyDescent="0.35">
      <c r="A16" s="36" t="s">
        <v>18</v>
      </c>
      <c r="B16" s="8">
        <v>892</v>
      </c>
      <c r="C16" s="8">
        <v>124</v>
      </c>
      <c r="D16" s="33">
        <f t="shared" si="1"/>
        <v>1016</v>
      </c>
      <c r="E16" s="37"/>
      <c r="F16" s="37"/>
    </row>
    <row r="17" spans="1:6" x14ac:dyDescent="0.35">
      <c r="A17" s="38" t="s">
        <v>19</v>
      </c>
      <c r="B17" s="8">
        <v>3024</v>
      </c>
      <c r="C17" s="8">
        <v>553</v>
      </c>
      <c r="D17" s="33">
        <f t="shared" si="1"/>
        <v>3577</v>
      </c>
      <c r="E17" s="37"/>
      <c r="F17" s="37"/>
    </row>
    <row r="18" spans="1:6" x14ac:dyDescent="0.35">
      <c r="A18" s="36" t="s">
        <v>20</v>
      </c>
      <c r="B18" s="8">
        <v>26</v>
      </c>
      <c r="C18" s="8">
        <v>0</v>
      </c>
      <c r="D18" s="33">
        <f t="shared" si="1"/>
        <v>26</v>
      </c>
      <c r="E18" s="37"/>
      <c r="F18" s="37"/>
    </row>
    <row r="19" spans="1:6" x14ac:dyDescent="0.35">
      <c r="A19" s="39" t="s">
        <v>4</v>
      </c>
      <c r="B19" s="40">
        <f>SUM(B11:B18)</f>
        <v>5208</v>
      </c>
      <c r="C19" s="40">
        <f>SUM(C11:C18)</f>
        <v>781</v>
      </c>
      <c r="D19" s="41">
        <f>SUM(D11:D18)</f>
        <v>5989</v>
      </c>
    </row>
    <row r="20" spans="1:6" ht="58" x14ac:dyDescent="0.35">
      <c r="A20" s="27" t="s">
        <v>21</v>
      </c>
      <c r="B20" s="42"/>
      <c r="C20" s="42"/>
      <c r="D20" s="42"/>
    </row>
    <row r="21" spans="1:6" x14ac:dyDescent="0.35">
      <c r="A21" s="43"/>
      <c r="B21" s="44"/>
      <c r="C21" s="44"/>
      <c r="D21" s="44"/>
    </row>
    <row r="22" spans="1:6" x14ac:dyDescent="0.35">
      <c r="A22" s="45"/>
      <c r="B22" s="46" t="s">
        <v>2</v>
      </c>
      <c r="C22" s="46" t="s">
        <v>3</v>
      </c>
      <c r="D22" s="46" t="s">
        <v>4</v>
      </c>
    </row>
    <row r="23" spans="1:6" x14ac:dyDescent="0.35">
      <c r="A23" s="47" t="s">
        <v>22</v>
      </c>
      <c r="B23" s="47">
        <v>83</v>
      </c>
      <c r="C23" s="47">
        <v>16</v>
      </c>
      <c r="D23" s="39">
        <f>SUM(B23:C23)</f>
        <v>99</v>
      </c>
    </row>
  </sheetData>
  <mergeCells count="2">
    <mergeCell ref="B3:C3"/>
    <mergeCell ref="B10:D1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Dec 2021</vt:lpstr>
      <vt:lpstr>Nov 2021</vt:lpstr>
      <vt:lpstr>Oct 2021</vt:lpstr>
      <vt:lpstr>Sep 2021</vt:lpstr>
      <vt:lpstr>Aug 2021</vt:lpstr>
      <vt:lpstr>Jul 2021</vt:lpstr>
      <vt:lpstr>Jun 2021</vt:lpstr>
      <vt:lpstr>May 2021</vt:lpstr>
      <vt:lpstr>Apr 2021</vt:lpstr>
      <vt:lpstr>Mar 2021</vt:lpstr>
      <vt:lpstr>Feb 2021</vt:lpstr>
      <vt:lpstr>Jan 2021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Starling</dc:creator>
  <cp:lastModifiedBy>Michelle Starling</cp:lastModifiedBy>
  <dcterms:created xsi:type="dcterms:W3CDTF">2021-07-15T22:21:11Z</dcterms:created>
  <dcterms:modified xsi:type="dcterms:W3CDTF">2022-01-04T23:14:16Z</dcterms:modified>
</cp:coreProperties>
</file>