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05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ublic\Business and Licensing\OST\Billy\Accessibility Folder\CCSA ADA PDFs\From SharePoint\OneDrive_2024-02-12\Charities (CCSA)\CCSA Xlsx. Files\2019\"/>
    </mc:Choice>
  </mc:AlternateContent>
  <xr:revisionPtr revIDLastSave="8" documentId="8_{777EBCEB-2A18-4B91-AF5E-781EBEC2D420}" xr6:coauthVersionLast="47" xr6:coauthVersionMax="47" xr10:uidLastSave="{DA0BB653-B70D-4C9A-ADFB-A55BDC1019E8}"/>
  <bookViews>
    <workbookView xWindow="-28920" yWindow="-120" windowWidth="29040" windowHeight="15720" xr2:uid="{00000000-000D-0000-FFFF-FFFF00000000}"/>
  </bookViews>
  <sheets>
    <sheet name="Camp Report vs Solic Nots Perce" sheetId="1" r:id="rId1"/>
  </sheets>
  <definedNames>
    <definedName name="_xlnm._FilterDatabase" localSheetId="0" hidden="1">'Camp Report vs Solic Nots Perce'!$A$1:$M$75</definedName>
    <definedName name="_xlnm.Print_Area" localSheetId="0">'Camp Report vs Solic Nots Perce'!$A:$M</definedName>
    <definedName name="_xlnm.Print_Titles" localSheetId="0">'Camp Report vs Solic Nots Perce'!$1:$1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4" i="1" l="1"/>
  <c r="M74" i="1" l="1"/>
  <c r="L74" i="1"/>
  <c r="K74" i="1"/>
  <c r="J74" i="1"/>
  <c r="F74" i="1"/>
  <c r="G74" i="1"/>
</calcChain>
</file>

<file path=xl/sharedStrings.xml><?xml version="1.0" encoding="utf-8"?>
<sst xmlns="http://schemas.openxmlformats.org/spreadsheetml/2006/main" count="362" uniqueCount="218">
  <si>
    <t>Paid Solicitor</t>
  </si>
  <si>
    <t>Solicitation Notice Number</t>
  </si>
  <si>
    <t>Contract Dates</t>
  </si>
  <si>
    <t>Campaign Dates</t>
  </si>
  <si>
    <t>Specified Minimum Pct. of Gross Contributions to Charity</t>
  </si>
  <si>
    <t>Specified Pct. of Gross Contributions to Paid Solicitor</t>
  </si>
  <si>
    <t>Estimated Pct. of Gross Contributions Constituting Paid Solicitor's Compensation</t>
  </si>
  <si>
    <t>Charitable Organization</t>
  </si>
  <si>
    <t>Campaign Report Number</t>
  </si>
  <si>
    <t>Gross Proceeds</t>
  </si>
  <si>
    <t>Expenses</t>
  </si>
  <si>
    <t>Net To Charity</t>
  </si>
  <si>
    <t>Percent to Charity</t>
  </si>
  <si>
    <t>ASSOCIATED COMMUNITY SERVICES, INC.   Reg. No. 20043002462   23800 W. TEN MILE ROAD, SUITE 200   SOUTHFIELD, MI 48033   248-352-2600</t>
  </si>
  <si>
    <t>05/01/2009- 01/22/2018</t>
  </si>
  <si>
    <t>10/18/2017 - 01/22/2018  #</t>
  </si>
  <si>
    <t>N/A</t>
  </si>
  <si>
    <t>CHILDREN'S CANCER RECOVERY FOUNDATION    Reg. No. 20033000900    249 LINCOLN WAY EAST    NEW OXFORD, PA 17350    7176887940</t>
  </si>
  <si>
    <t>01/01/2018- 12/31/2019</t>
  </si>
  <si>
    <t>03/14/2018 - 03/13/2019  #</t>
  </si>
  <si>
    <t>KIDS WISH NETWORK, INC.    Reg. No. 20023004741    4060 LOUIS AVENUE    HOLIDAY, FL 34691    888-918-9004</t>
  </si>
  <si>
    <t>AUTOMOTIVE RECOVERY SERVICES, INC   Reg. No. 20083003137   2 WESTBROOK CORPORATE CENTER   WESTCHESTER, IL 60154   916-802-3924</t>
  </si>
  <si>
    <t>03/29/2016- 03/29/2050</t>
  </si>
  <si>
    <t>04/15/2018 - 04/14/2019  #</t>
  </si>
  <si>
    <t>ALIE FOUNDATION, INC.    Reg. No. 20033002411    5800 TOWER RD #104    DENVER, CO 80249    720-207-7824</t>
  </si>
  <si>
    <t>03/31/2017- 03/31/2999</t>
  </si>
  <si>
    <t>05/01/2018 - 04/30/2019  #</t>
  </si>
  <si>
    <t>AMERICAN TRANSPLANT FOUNDATION    Reg. No. 20053007381    600 SEVENTEENTH STREET, SUITE 2515 S    DENVER, CO 80202    303.757.0959</t>
  </si>
  <si>
    <t>12/08/2015- 12/08/2100</t>
  </si>
  <si>
    <t>12/26/2017 - 12/25/2018  #</t>
  </si>
  <si>
    <t>ART FROM ASHES INC.    Reg. No. 20093007093    1310 W. 10TH AVENUE    DENVER, CO 80204    303.837.1550</t>
  </si>
  <si>
    <t>04/03/2016- 04/03/2050</t>
  </si>
  <si>
    <t>01/01/2018 - 12/31/2018  #</t>
  </si>
  <si>
    <t>HONOR BOUND FOUNDATION, INC.    Reg. No. 20023006364    209 WEST AVENUE    DARIEN, CT 06820    203-656-0003</t>
  </si>
  <si>
    <t>03/30/2017- 03/30/2999</t>
  </si>
  <si>
    <t>04/20/2018 - 04/19/2019  #</t>
  </si>
  <si>
    <t>OUT BOULDER    Reg. No. 20023006158    2132 14TH ST    BOULDER, CO 80302    303-499-5777</t>
  </si>
  <si>
    <t>04/24/2018 - 04/23/2019  #</t>
  </si>
  <si>
    <t>PLANNED PARENTHOOD OF THE ROCKY MOUNTAINS, INC.    Reg. No. 20023003170    7155 EAST 38TH AVENUE    DENVER, CO 80207    303-321-7526</t>
  </si>
  <si>
    <t>09/13/2017- 12/31/2050</t>
  </si>
  <si>
    <t>10/15/2017 - 10/14/2018  #</t>
  </si>
  <si>
    <t>RONALD MCDONALD HOUSE CHARITIES OF SOUTHERN COLORADO, INC.    Reg. No. 20033002455    4223 ROYAL PINE DRIVE    COLORADO SPRINGS, CO 80920    719/471-1814</t>
  </si>
  <si>
    <t>10/03/2016- 10/03/2050</t>
  </si>
  <si>
    <t>10/26/2017 - 10/25/2018  #</t>
  </si>
  <si>
    <t>ST. MARY'S HOSPITAL FOUNDATION    Reg. No. 20023003998    2635 N. 7TH ST.    GRAND JUNCTION, CO 81501    970-298-1954</t>
  </si>
  <si>
    <t>06/08/2016- 06/05/2050</t>
  </si>
  <si>
    <t>09/15/2018 - 09/14/2019  #</t>
  </si>
  <si>
    <t>THE HUMANE SOCIETY OF THE UNITED STATES    Reg. No. 20053007448    1255 23RD STREET, NW, SUITE 450    WASHINGTON DC, DC 20037    202-452-1100</t>
  </si>
  <si>
    <t>COINSTAR ASSET HOLDINGS, LLC   Reg. No. 20053003657   1800 114TH AVE. SE   BELLEVUE, WA 98004   425-943-8251</t>
  </si>
  <si>
    <t>11/30/2017- 11/29/2018</t>
  </si>
  <si>
    <t>11/30/2017 - 11/29/2018</t>
  </si>
  <si>
    <t>CHILDREN'S MIRACLE NETWORK    Reg. No. 20043007938    205 WEST 700 SOUTH    SALT LAKE CITY, UT 84101    8012147420</t>
  </si>
  <si>
    <t>04/01/2018- 03/31/2019</t>
  </si>
  <si>
    <t>04/01/2018 - 03/31/2019</t>
  </si>
  <si>
    <t>12/31/2017- 12/30/2018</t>
  </si>
  <si>
    <t>12/31/2017 - 12/30/2018</t>
  </si>
  <si>
    <t>THE LEUKEMIA &amp; LYMPHOMA SOCIETY    Reg. No. 20033000840    3 INTERNATIONAL DR.    RYE BROOK, NY 10573    914 821-8916</t>
  </si>
  <si>
    <t>02/01/2018- 01/31/2019</t>
  </si>
  <si>
    <t>02/01/2018 - 01/31/2019</t>
  </si>
  <si>
    <t>UNITED WAY WORLDWIDE    Reg. No. 20063011474    701 NORTH FAIRFAX STREET    ALEXANDRIA, VA 22314    703-836-7100</t>
  </si>
  <si>
    <t>COINSTAR ASSET HOLDINGS, LLC   Reg. No. 20183010499   1800 114TH AVE SE   BELLEVUE, WA 98004   425-943-8251</t>
  </si>
  <si>
    <t>06/01/2018- 05/31/2019</t>
  </si>
  <si>
    <t>06/01/2018 - 05/31/2019</t>
  </si>
  <si>
    <t>THE ALBERTSONS COMPANIES FOUNDATION    Reg. No. 20023004444    5858 STONERIDGE MALL ROAD    PLEASANTON, CA 94588    (925) 226-5121</t>
  </si>
  <si>
    <t>WORLD WILDLIFE FUND, INC.    Reg. No. 20023005803    1250 24TH STREET NW    WASHINGTON, DC 20037    202-293-4800</t>
  </si>
  <si>
    <t>CRF INC   Reg. No. 20123044758   698 OLDEFIELD COMMONS DR   GREENWOOD, IN 46142   3178070520</t>
  </si>
  <si>
    <t>09/03/2018- 09/03/2023</t>
  </si>
  <si>
    <t>10/18/2018 - 05/10/2019  #</t>
  </si>
  <si>
    <t>CIRCLE OF FRIENDS FOR AMERICAN VETERANS    Reg. No. 20023003316    210 E BROAD STREET, STE 202    FALLS CHURCH, VA 22046    703-237-8980</t>
  </si>
  <si>
    <t>DIALAMERICA MARKETING, INC.   Reg. No. 20023003447   960 MACARTHUR BLVD   MAHWAH, NJ 07495   201-327-0200</t>
  </si>
  <si>
    <t>06/20/2011- 12/31/2018</t>
  </si>
  <si>
    <t>01/08/2018 - 12/31/2018  #</t>
  </si>
  <si>
    <t>MOTHERS AGAINST DRUNK DRIVING    Reg. No. 20023005167    511 E. JOHN CARPENTER FREEWAY    IRVING, TX 75062    469-420-4516</t>
  </si>
  <si>
    <t>DIRECTELE, INC.   Reg. No. 20093006412   28091 DEQUINDRE, SUITE 302   MADISON HEIGHTS, MI 48071   248-516-2269</t>
  </si>
  <si>
    <t>01/01/2017- 12/31/2018</t>
  </si>
  <si>
    <t>02/01/2018 - 12/31/2018  #</t>
  </si>
  <si>
    <t>ANIMALS ABUSED &amp; ABANDONED, INC    Reg. No. 20123009462    7522 GREENBRIER DRIVE    DALLAS, TX 75225    214.601.2345</t>
  </si>
  <si>
    <t>01/01/2018- 12/31/2022</t>
  </si>
  <si>
    <t>01/15/2018 - 12/31/2018  #</t>
  </si>
  <si>
    <t>01/01/2014- 12/31/2018</t>
  </si>
  <si>
    <t>LAW ENFORCEMENT EDUCATION PROGRAM    Reg. No. 20083002428    667 E. BIG BEAVER    TROY, MI 48083    248-524-3200</t>
  </si>
  <si>
    <t>DONOR DEVELOPMENT STRATEGIES LLC   Reg. No. 20123002817   141 UNION BOULEVARD   LAKEWOOD, CO 80228   720-536-8705</t>
  </si>
  <si>
    <t>07/01/2018- 06/30/2019</t>
  </si>
  <si>
    <t>07/01/2018 - 06/30/2019</t>
  </si>
  <si>
    <t>ROCKY MOUNTAIN PUBLIC MEDIA, INC.    Reg. No. 20023003548    1089 BANNOCK STREET    DENVER, CO 80204    3036205704</t>
  </si>
  <si>
    <t>EATON VANCE DISTRIBUTORS INC.   Reg. No. 20033005498   TWO INTERNATIONAL PLACE   BOSTON, MA 02110   1-800-225-6265</t>
  </si>
  <si>
    <t>03/01/2000- 12/31/2020</t>
  </si>
  <si>
    <t>THE U.S. CHARITABLE GIFT TRUST    Reg. No. 20033005497    TWO INTERNATIONAL PLACE    BOSTON, MA 02110    800-225-6265</t>
  </si>
  <si>
    <t>FRONT LINE SUPPORT, LLC   Reg. No. 20143026454   2006 SOUTHERN BLVD   RIO RANCHO, NM 87124   505-883-3730</t>
  </si>
  <si>
    <t>01/01/2016- 12/31/2020</t>
  </si>
  <si>
    <t>AMERICAN ASSOCIATION OF STATE TROOPERS, INC.    Reg. No. 20123008885    1949 RAYMOND DIEHL ROAD    TALLAHASSEE, FL 32308    850-385-7904</t>
  </si>
  <si>
    <t>01/01/2018- 12/31/2020</t>
  </si>
  <si>
    <t>THE AMERICANS CHILDREN'S SOCIETY    Reg. No. 20103002319    44 NORTH MAIN STREET    MARLBORO, NJ 07746    732-616-4112</t>
  </si>
  <si>
    <t>01/01/2018- 12/31/2018</t>
  </si>
  <si>
    <t>01/01/2018 - 12/31/2018</t>
  </si>
  <si>
    <t>THE COMMITTEE FOR MISSING CHILDREN, INC.    Reg. No. 20023003733    934 STONE MILL RUN    LAWRENCEVILLE, GA 30046    800-525-8204</t>
  </si>
  <si>
    <t>09/01/2018- 09/01/2019</t>
  </si>
  <si>
    <t>03/20/2019 - 08/31/2019  #</t>
  </si>
  <si>
    <t>VOLUNTEER FIREFIGHTER ALLIANCE, INC.    Reg. No. 20173000252    800 S. GAY STREET, SUITE 700    KNOXVILLE, TN 37929    816-472-9000</t>
  </si>
  <si>
    <t>FULL SAIL MARKETING, INC.   Reg. No. 20193007515   906 MAR WALT DR., UNIT D   FORT WALTON BEACH, FL 32547   850-243-5183</t>
  </si>
  <si>
    <t>02/01/2019- 07/01/2019</t>
  </si>
  <si>
    <t>03/28/2019 - 07/01/2019  #</t>
  </si>
  <si>
    <t>COPS FOR KIDS, INC.    Reg. No. 20173018907    2018 RENKO RD    ASHTABULA, OH 44004    440-813-6412</t>
  </si>
  <si>
    <t>GLOBAL FACES DIRECT CORP   Reg. No. 20183025463   25 LESMILL ROAD   TORONTO,  M3B 2T3   647-313-3284</t>
  </si>
  <si>
    <t>06/04/2018- 06/04/2019</t>
  </si>
  <si>
    <t>11/01/2018 - 12/01/2018  #</t>
  </si>
  <si>
    <t>NA</t>
  </si>
  <si>
    <t>WORLD ANIMAL PROTECTION    Reg. No. 20073006124    450 SEVENTH AVE, 31ST FLOOR    NEW YORK, NY 10123    646-783-2200</t>
  </si>
  <si>
    <t>HIGH FLIGHT SERVICES LLC   Reg. No. 20183027755   2075 S. COLUMBINE ST.   DENVER, CO 80210   3039068287</t>
  </si>
  <si>
    <t>08/31/2018- 08/31/2019</t>
  </si>
  <si>
    <t>09/22/2018 - 08/31/2019  #</t>
  </si>
  <si>
    <t>WINGS OVER THE ROCKIES AIR &amp; SPACE MUSEUM    Reg. No. 20033009912    7711 E. ACADEMY BLVD.    DENVER, CO 80230    303-360-5360</t>
  </si>
  <si>
    <t>HUDSON BAY COMPANY OF ILLINOIS, INC.   Reg. No. 20023006198   941 O STREET, SUITE 625   LINCOLN, NE 68508   402-476-1010</t>
  </si>
  <si>
    <t>9TO5 NATIONAL ASSOCIATION OF WORKING WOMEN    Reg. No. 20023005217    207 EAST BUFFALO STREET, SUITE 211    MILWAUKEE, WI 53202    414-274-0933</t>
  </si>
  <si>
    <t>CITIZENS REGENERATION LOBBY    Reg. No. 20063010368    6771 SOUTH SILVER HILL DRIVE    FINLAND, MN 55603    218-226-4164</t>
  </si>
  <si>
    <t>ORGANIC CONSUMERS ASSOCIATION    Reg. No. 20023007039    6771 SOUTH SILVER HILL DRIVE    FINLAND, MN 55603    218-226-4164</t>
  </si>
  <si>
    <t>THE BLUE BENCH    Reg. No. 20033003196    455 SHERMAN STREET    DENVER, CO 80203    303-329-9922</t>
  </si>
  <si>
    <t>JADENT INC   Reg. No. 20023003296   3787 RIVER RD N. SUITE B   KEIZER, OR 97303   503-393-9500</t>
  </si>
  <si>
    <t>03/01/2018- 02/28/2022</t>
  </si>
  <si>
    <t>03/01/2018 - 02/28/2019  #</t>
  </si>
  <si>
    <t>CANCER FEDERATION, INC.    Reg. No. 20023005343    711 W. RAMSEY  ST.    BANNING, CA 922220    951 849-4325</t>
  </si>
  <si>
    <t>01/02/2018 - 12/31/2018  #</t>
  </si>
  <si>
    <t>CHILDHOOD LEUKEMIA FOUNDATION, INC.    Reg. No. 20023005398    807 MANTOLOKING RD    BRICK, NJ 08723    888-253-7109</t>
  </si>
  <si>
    <t>01/02/2018- 12/31/2021</t>
  </si>
  <si>
    <t>FIND THE CHILDREN    Reg. No. 20023005624    2656 29THE STREET #203    SANTA MONICA, CA 90405    310-314-3213</t>
  </si>
  <si>
    <t>KARS-R-US   Reg. No. 20183017018   6059 N BRIARGATE LANE   GLENDORA, CA 91740   8775005277</t>
  </si>
  <si>
    <t>11/18/2009- 11/17/2029</t>
  </si>
  <si>
    <t>07/01/2018 - 06/30/2019  #</t>
  </si>
  <si>
    <t>07/01/2017- 06/30/2028</t>
  </si>
  <si>
    <t>09/01/2018 - 08/31/2019  #</t>
  </si>
  <si>
    <t>UNITED BREAST CANCER FOUNDATION    Reg. No. 20053008942    205 DEPOT ROAD    HUNTINGTON STATION, NY 11746    877-822-4287</t>
  </si>
  <si>
    <t>MIDWEST PUBLISHING-DN, INC.   Reg. No. 20043009597   10844 N. 23RD AVE.   PHOENIX, AZ 85029   602-943-1244</t>
  </si>
  <si>
    <t>05/01/2017- 04/30/2019</t>
  </si>
  <si>
    <t>AUTISM SPECTRUM DISORDER FOUNDATION, INC.    Reg. No. 20073009287    228 W. LINCOLN HIGHWAY, #301    SCHERERVILLE, IN 46375    219-713-0730</t>
  </si>
  <si>
    <t>12/01/2009- 11/30/2018</t>
  </si>
  <si>
    <t>12/01/2017 - 11/30/2018  #</t>
  </si>
  <si>
    <t>CANCER SURVIVORS' FUND    Reg. No. 20063010134    2303 MASTERS LN.    MISSOURI CITY, TX 77459    281-437-7142</t>
  </si>
  <si>
    <t>03/01/2018- 11/30/2018</t>
  </si>
  <si>
    <t>03/23/2018 - 11/30/2018  #</t>
  </si>
  <si>
    <t>CENTER FOR AMERICAN HOMELESS VETERANS, INC.    Reg. No. 20123005936    210 EAST BROAD STREET, SUITE 202    FALLS CHURCH, VA 22046    703-237-8980</t>
  </si>
  <si>
    <t>06/01/2018- 05/31/2023</t>
  </si>
  <si>
    <t>06/01/2018 - 05/31/2019  #</t>
  </si>
  <si>
    <t>01/01/2010- 12/31/2019</t>
  </si>
  <si>
    <t>FIREFIGHTERS CHARITABLE FOUNDATION, INC.    Reg. No. 20023006195    ONE WEST STREET    FARMINGDALE, NY 11735    516-249-0332</t>
  </si>
  <si>
    <t>09/01/2017- 12/31/2018</t>
  </si>
  <si>
    <t>09/01/2018 - 12/31/2018  #</t>
  </si>
  <si>
    <t>FIREFIGHTERS SUPPORT FOUNDATION, INC.    Reg. No. 20083004191    40 SCHOOL STREET, SUITE 8    GREENFIELD, MA 01301    816-472-9000</t>
  </si>
  <si>
    <t>02/01/2017- 01/31/2019</t>
  </si>
  <si>
    <t>02/18/2018 - 01/31/2019  #</t>
  </si>
  <si>
    <t>NATIONAL ASSOCIATION OF CHIEFS OF POLICE, INC.    Reg. No. 20053001716    6350 HORIZON DRIVE    TITUSVILLE, FL 32780    321-264-0911</t>
  </si>
  <si>
    <t>06/01/2018- 05/31/2020</t>
  </si>
  <si>
    <t>THE AMERICAN FEDERATION OF POLICE AND CONCERNED CITIZENS, INC.    Reg. No. 20023007157    6350 HORIZON DRIVE    TITUSVILLE, FL 32780    (321) 264-09</t>
  </si>
  <si>
    <t>01/01/2015- 12/31/2018</t>
  </si>
  <si>
    <t>08/01/2017- 07/31/2019</t>
  </si>
  <si>
    <t>08/16/2018 - 07/31/2019  #</t>
  </si>
  <si>
    <t>VETERANS SUPPORT FOUNDATION    Reg. No. 20103027247    8719 COLESVILLE ROAD, SUITE 100    SILVER SPRING, MD 20910    301-585-4000</t>
  </si>
  <si>
    <t>MP CONSULTING INC.   Reg. No. 20023006080   3679 S. HURON ST. #401   ENGLEWOOD, CO 80110   303.781.1220</t>
  </si>
  <si>
    <t>01/01/2019- 01/01/2021</t>
  </si>
  <si>
    <t>02/01/2019 - 07/31/2019  #</t>
  </si>
  <si>
    <t>ARVADA PROFESSIONAL FIRE FIGHTERS FOUNDATION    Reg. No. 20183001224    9515 W 51ST AVE    ARVADA, CO 80002    7205074056</t>
  </si>
  <si>
    <t>08/01/2015- 07/31/2019</t>
  </si>
  <si>
    <t>07/16/2018 - 01/31/2019  #</t>
  </si>
  <si>
    <t>DENVER POLICE BROTHERHOOD    Reg. No. 20123035374    2090 S BANNOCK ST    DENVER, CO 80223    303-777-2921</t>
  </si>
  <si>
    <t>NATIONAL CHARITY SERVICES, INC.   Reg. No. 20133002591   1905 BRENTWOOD ROAD NE   WASHINGTON, DC 20018   202-461-2054</t>
  </si>
  <si>
    <t>11/04/2012- 11/03/2020</t>
  </si>
  <si>
    <t>11/27/2017 - 11/26/2018  #</t>
  </si>
  <si>
    <t>DISCOVER GOODWILL OF SOUTHERN &amp; WESTERN COLORADO    Reg. No. 20023003888    1460 GARDEN OF THE GODS ROAD    COLORADO SPRINGS, CO 80907    719.635.4483</t>
  </si>
  <si>
    <t>04/01/2015- 12/01/2020</t>
  </si>
  <si>
    <t>11/25/2017 - 11/24/2018  #</t>
  </si>
  <si>
    <t>HOMES FOR OUR TROOPS, INC.    Reg. No. 20053003453    6 MAIN STREET    TAUNTON, MA 02780    (508) 823-3300</t>
  </si>
  <si>
    <t>12/01/2015- 12/01/2020</t>
  </si>
  <si>
    <t>SOLDIERS ANGELS    Reg. No. 20043007817    2895 NE LOOP 410, SUITE 107    SAN ANTONIO, TX 78218    210-629-0020</t>
  </si>
  <si>
    <t>NEW CANVASSING EXPERIENCE, INC.   Reg. No. 20183007747   78 SAN MARCOS ST   AUSTIN, TX 78702   7143282743</t>
  </si>
  <si>
    <t>07/01/2018- 06/30/2020</t>
  </si>
  <si>
    <t>THE NATURE CONSERVANCY    Reg. No. 20033000999    4245 N. FAIRFAX DR., SUITE 100    ARLINGTON, VA 22203    8163604130</t>
  </si>
  <si>
    <t>OUTREACH MARKETING, LLC   Reg. No. 20163040577   1208 E. BROADWAY RD., #205   TEMPE, AZ 85282   4806367303</t>
  </si>
  <si>
    <t>12/01/2016- 12/31/2024</t>
  </si>
  <si>
    <t>01/05/2018 - 01/04/2019  #</t>
  </si>
  <si>
    <t>AURORA POLICE ASSOCIATION CHARITABLE FOUNDATION, INC.    Reg. No. 20163002265    1010 S JOLIET ST, SUITE 102    AURORA, CO 80012    3033630111</t>
  </si>
  <si>
    <t>RESIDENTIAL PROGRAMS, INC.   Reg. No. 20123022646   12 CHRISTOPHER WAY   EATONTOWN, CO 07724   866-609-1881</t>
  </si>
  <si>
    <t>01/01/2016- 12/31/2019</t>
  </si>
  <si>
    <t>05/03/2018 - 05/02/2019  #</t>
  </si>
  <si>
    <t>COLORADO FRATERNAL ORDER OF POLICE PUBLIC SAFETY AWARENESS FOUNDATION    Reg. No. 20153042431    8400 ALCOTT ST    WESTMINSTER, CO 80031    303-426-1733</t>
  </si>
  <si>
    <t>TELCOM ENTERPRISES OF COLORADO, INC.   Reg. No. 20173018563   2025 SHADY CREST DRIVE   BIRMINGHAM, AL 35216   205-823-4798</t>
  </si>
  <si>
    <t>06/01/2017- 03/01/2019</t>
  </si>
  <si>
    <t>07/25/2018 - 03/01/2019  #</t>
  </si>
  <si>
    <t>05/08/2018- 02/01/2019</t>
  </si>
  <si>
    <t>07/02/2018 - 02/01/2019  #</t>
  </si>
  <si>
    <t>TELEFUND, INC.   Reg. No. 20023003714   186 LINCOLN STREET, SUITE 100   BOSTON, MA 02111   617-482-6882</t>
  </si>
  <si>
    <t>PLANNED PARENTHOOD FEDERATION OF AMERICA, INC.    Reg. No. 20023004028    123 WILLIAM STREET    NEW YORK, NY 10038    212-541-7800</t>
  </si>
  <si>
    <t>THE HERITAGE COMPANY, INC.   Reg. No. 20023005595   2402 WILDWOOD AVE., STE. 500   SHERWOOD, AR 72120   501-835-5000</t>
  </si>
  <si>
    <t>NATIONAL CAREGIVING FOUNDATION    Reg. No. 20053007378    4100 OVERLOOK COURT    DUNKIRK, MD 20754    703-299-9300</t>
  </si>
  <si>
    <t>06/01/2016- 05/31/2019</t>
  </si>
  <si>
    <t>VETERANS OF FOREIGN WARS DEPARTMENT OF COLORADO    Reg. No. 20023007788    1400 CARR STREET    LAKEWOOD, CO 80214    303-421-1630</t>
  </si>
  <si>
    <t>THRIVING CHILDREN ADVOCATES, LLC   Reg. No. 20173029213   7106 CROSSROADS BLVD., SUITE 215   BRENTWOOD, TN 37027   6159150387</t>
  </si>
  <si>
    <t>07/01/2017- 06/30/2022</t>
  </si>
  <si>
    <t>04/26/2019 - 06/30/2019  #</t>
  </si>
  <si>
    <t>CHILDFUND INTERNATIONAL, USA    Reg. No. 20053007767    2821 EMERYWOOD PARKWAY    RICHMOND, VA 23294    (804) 756-3514</t>
  </si>
  <si>
    <t>11/10/2018 - 06/30/2019  #</t>
  </si>
  <si>
    <t>05/19/2019 - 05/31/2019  #</t>
  </si>
  <si>
    <t>CHILDREN INTERNATIONAL    Reg. No. 20023008958    2000 E. RED BRIDGE ROAD    KANSAS CITY, MO 64131    816-942-2000</t>
  </si>
  <si>
    <t>06/30/2017- 12/31/2021</t>
  </si>
  <si>
    <t>09/14/2018 - 06/30/2019  #</t>
  </si>
  <si>
    <t>WORLD VISION, INC.    Reg. No. 20053003410    34834 WEYERHAUSER WAY S.    FEDERAL WAY, WA 98001    253-815-1000</t>
  </si>
  <si>
    <t>07/01/2017- 12/31/2021</t>
  </si>
  <si>
    <t>06/19/2019 - 06/30/2019  #</t>
  </si>
  <si>
    <t>10/26/2018 - 06/30/2019  #</t>
  </si>
  <si>
    <t>W L MANAGEMENT,INC.   Reg. No. 20023003746   325 KENWOOD CIRCLE   COLORADO SPRINGS, CO 80910   719-648-5073</t>
  </si>
  <si>
    <t>03/01/2018 - 12/31/2018  #</t>
  </si>
  <si>
    <t>VFW POST 101    Reg. No. 20023005351    702 S. TEJON    COLORADO SPRINGS, CO 80903    (719)632-2776</t>
  </si>
  <si>
    <t>WITH COMMUNITY SERVICES, INC.   Reg. No. 20153001890   12746 CIMARRON PATH #130   SAN ANTONIO, TX 78249   210-424-6575</t>
  </si>
  <si>
    <t>01/01/2017- 12/31/2019</t>
  </si>
  <si>
    <t>08/06/2018 - 08/05/2019  #</t>
  </si>
  <si>
    <t>01/01/2015- 12/31/2019</t>
  </si>
  <si>
    <t>INTERNATIONAL UNION OF POLICE ASSOCIATIONS, AFL-CIO    Reg. No. 20023004001    1549 RINGLING BOULEVARD    SARASOTA, FL 34236    941-487-2560</t>
  </si>
  <si>
    <t xml:space="preserve">AVERAGE PERCENTAGES </t>
  </si>
  <si>
    <t>TOTALS</t>
  </si>
  <si>
    <t>End of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</si>
</sst>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0.00_);[Red]\(0.00\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 tint="4.9989318521683403E-2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16" fillId="0" borderId="0" xfId="0" applyFont="1" applyAlignment="1">
      <alignment wrapText="1"/>
    </xf>
    <xf numFmtId="0" fontId="18" fillId="0" borderId="11" xfId="0" applyFont="1" applyBorder="1" applyAlignment="1">
      <alignment wrapText="1"/>
    </xf>
    <xf numFmtId="0" fontId="18" fillId="0" borderId="10" xfId="0" applyFont="1" applyBorder="1" applyAlignment="1">
      <alignment wrapText="1"/>
    </xf>
    <xf numFmtId="0" fontId="18" fillId="0" borderId="10" xfId="0" applyFont="1" applyBorder="1" applyAlignment="1">
      <alignment horizontal="right" wrapText="1"/>
    </xf>
    <xf numFmtId="8" fontId="18" fillId="0" borderId="10" xfId="0" applyNumberFormat="1" applyFont="1" applyBorder="1" applyAlignment="1">
      <alignment wrapText="1"/>
    </xf>
    <xf numFmtId="10" fontId="18" fillId="0" borderId="12" xfId="0" applyNumberFormat="1" applyFont="1" applyBorder="1" applyAlignment="1">
      <alignment wrapText="1"/>
    </xf>
    <xf numFmtId="9" fontId="18" fillId="0" borderId="10" xfId="0" applyNumberFormat="1" applyFont="1" applyBorder="1" applyAlignment="1">
      <alignment horizontal="right" wrapText="1"/>
    </xf>
    <xf numFmtId="0" fontId="19" fillId="0" borderId="15" xfId="0" applyFont="1" applyBorder="1" applyAlignment="1">
      <alignment wrapText="1"/>
    </xf>
    <xf numFmtId="0" fontId="19" fillId="0" borderId="16" xfId="0" applyFont="1" applyBorder="1" applyAlignment="1">
      <alignment wrapText="1"/>
    </xf>
    <xf numFmtId="164" fontId="19" fillId="0" borderId="16" xfId="0" applyNumberFormat="1" applyFont="1" applyBorder="1" applyAlignment="1">
      <alignment horizontal="right" wrapText="1"/>
    </xf>
    <xf numFmtId="8" fontId="19" fillId="0" borderId="16" xfId="0" applyNumberFormat="1" applyFont="1" applyBorder="1" applyAlignment="1">
      <alignment wrapText="1"/>
    </xf>
    <xf numFmtId="10" fontId="19" fillId="0" borderId="17" xfId="0" applyNumberFormat="1" applyFont="1" applyBorder="1" applyAlignment="1">
      <alignment wrapText="1"/>
    </xf>
    <xf numFmtId="0" fontId="20" fillId="33" borderId="13" xfId="0" applyFont="1" applyFill="1" applyBorder="1" applyAlignment="1">
      <alignment wrapText="1"/>
    </xf>
    <xf numFmtId="0" fontId="20" fillId="33" borderId="14" xfId="0" applyFont="1" applyFill="1" applyBorder="1" applyAlignment="1">
      <alignment wrapText="1"/>
    </xf>
    <xf numFmtId="0" fontId="20" fillId="0" borderId="0" xfId="0" applyFont="1" applyAlignment="1">
      <alignment wrapText="1"/>
    </xf>
    <xf numFmtId="0" fontId="18" fillId="0" borderId="16" xfId="0" applyFont="1" applyBorder="1" applyAlignment="1">
      <alignment wrapText="1"/>
    </xf>
    <xf numFmtId="0" fontId="18" fillId="0" borderId="16" xfId="0" applyFont="1" applyBorder="1" applyAlignment="1">
      <alignment horizontal="right" wrapText="1"/>
    </xf>
    <xf numFmtId="8" fontId="18" fillId="0" borderId="16" xfId="0" applyNumberFormat="1" applyFont="1" applyBorder="1" applyAlignment="1">
      <alignment wrapText="1"/>
    </xf>
    <xf numFmtId="10" fontId="18" fillId="0" borderId="17" xfId="0" applyNumberFormat="1" applyFont="1" applyBorder="1" applyAlignment="1">
      <alignment wrapText="1"/>
    </xf>
    <xf numFmtId="0" fontId="17" fillId="0" borderId="15" xfId="0" applyFont="1" applyBorder="1" applyAlignment="1">
      <alignment wrapText="1"/>
    </xf>
    <xf numFmtId="0" fontId="20" fillId="33" borderId="0" xfId="0" applyFont="1" applyFill="1" applyAlignment="1">
      <alignment wrapText="1"/>
    </xf>
    <xf numFmtId="0" fontId="20" fillId="33" borderId="18" xfId="0" applyFont="1" applyFill="1" applyBorder="1" applyAlignment="1">
      <alignment wrapText="1"/>
    </xf>
    <xf numFmtId="0" fontId="20" fillId="33" borderId="19" xfId="0" applyFont="1" applyFill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8">
    <dxf>
      <font>
        <strike val="0"/>
        <outline val="0"/>
        <shadow val="0"/>
        <vertAlign val="baseline"/>
        <color auto="1"/>
        <name val="Calibri"/>
        <family val="2"/>
        <scheme val="minor"/>
      </font>
      <numFmt numFmtId="14" formatCode="0.00%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color auto="1"/>
        <name val="Calibri"/>
        <family val="2"/>
        <scheme val="minor"/>
      </font>
      <numFmt numFmtId="12" formatCode="&quot;$&quot;#,##0.00_);[Red]\(&quot;$&quot;#,##0.00\)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color auto="1"/>
        <name val="Calibri"/>
        <family val="2"/>
        <scheme val="minor"/>
      </font>
      <numFmt numFmtId="12" formatCode="&quot;$&quot;#,##0.00_);[Red]\(&quot;$&quot;#,##0.00\)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color auto="1"/>
        <name val="Calibri"/>
        <family val="2"/>
        <scheme val="minor"/>
      </font>
      <numFmt numFmtId="12" formatCode="&quot;$&quot;#,##0.00_);[Red]\(&quot;$&quot;#,##0.00\)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color auto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color auto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color auto="1"/>
        <name val="Calibri"/>
        <family val="2"/>
        <scheme val="minor"/>
      </font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color auto="1"/>
        <name val="Calibri"/>
        <family val="2"/>
        <scheme val="minor"/>
      </font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color auto="1"/>
        <name val="Calibri"/>
        <family val="2"/>
        <scheme val="minor"/>
      </font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color auto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color auto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color auto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color auto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color auto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 tint="4.9989318521683403E-2"/>
        <name val="Calibri"/>
        <family val="2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83D1FAD-3779-4E3F-B714-567F974CEC13}" name="Table10" displayName="Table10" ref="A1:M75" totalsRowShown="0" headerRowDxfId="17" dataDxfId="16" headerRowBorderDxfId="14" tableBorderDxfId="15" totalsRowBorderDxfId="13">
  <autoFilter ref="A1:M75" xr:uid="{9CC6B4C9-2423-4EF1-A574-8B403B5180B0}"/>
  <tableColumns count="13">
    <tableColumn id="1" xr3:uid="{3352B5FE-F582-410E-B2AC-66B231C16118}" name="Paid Solicitor" dataDxfId="12"/>
    <tableColumn id="2" xr3:uid="{B55DBB92-ABAA-4348-A37D-78B8868E94A9}" name="Solicitation Notice Number" dataDxfId="11"/>
    <tableColumn id="3" xr3:uid="{C5E12A24-CD15-4820-8674-B667D5CAB7AE}" name="Contract Dates" dataDxfId="10"/>
    <tableColumn id="4" xr3:uid="{379469B3-A826-4B8A-8835-9214072F6C31}" name="Campaign Dates" dataDxfId="9"/>
    <tableColumn id="5" xr3:uid="{9601C4B7-FE7F-4AEF-81CF-3DB3A9FC110C}" name="Specified Minimum Pct. of Gross Contributions to Charity" dataDxfId="8"/>
    <tableColumn id="6" xr3:uid="{1D735638-0954-42DE-A91A-BFEF32E7B8C4}" name="Specified Pct. of Gross Contributions to Paid Solicitor" dataDxfId="7"/>
    <tableColumn id="7" xr3:uid="{A154C84D-C48E-4CB5-A54D-51719A7E9D6D}" name="Estimated Pct. of Gross Contributions Constituting Paid Solicitor's Compensation" dataDxfId="6"/>
    <tableColumn id="8" xr3:uid="{4B61461A-A22F-4098-B229-E4283CAE92D1}" name="Charitable Organization" dataDxfId="5"/>
    <tableColumn id="9" xr3:uid="{90C948EB-EA8F-40AC-95A6-6BC9EB9F1215}" name="Campaign Report Number" dataDxfId="4"/>
    <tableColumn id="10" xr3:uid="{0EF64911-E916-425A-BCA1-E30C0403B38E}" name="Gross Proceeds" dataDxfId="3"/>
    <tableColumn id="11" xr3:uid="{A067A687-E96B-474A-8EDA-2439137505BE}" name="Expenses" dataDxfId="2"/>
    <tableColumn id="12" xr3:uid="{9879DE84-344F-4935-B85B-2EFB6DD5B986}" name="Net To Charity" dataDxfId="1"/>
    <tableColumn id="13" xr3:uid="{FBBBE570-A423-4281-82C7-99387BE8ADC0}" name="Percent to Charity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5"/>
  <sheetViews>
    <sheetView tabSelected="1" workbookViewId="0">
      <pane ySplit="1" topLeftCell="A68" activePane="bottomLeft" state="frozen"/>
      <selection pane="bottomLeft"/>
    </sheetView>
  </sheetViews>
  <sheetFormatPr defaultRowHeight="15"/>
  <cols>
    <col min="1" max="1" width="60.7109375" customWidth="1"/>
    <col min="2" max="2" width="12.5703125" customWidth="1"/>
    <col min="3" max="3" width="22" bestFit="1" customWidth="1"/>
    <col min="4" max="4" width="22.42578125" bestFit="1" customWidth="1"/>
    <col min="5" max="5" width="21.42578125" customWidth="1"/>
    <col min="6" max="6" width="21.140625" customWidth="1"/>
    <col min="7" max="7" width="23.7109375" customWidth="1"/>
    <col min="8" max="8" width="60.7109375" customWidth="1"/>
    <col min="9" max="9" width="15.28515625" customWidth="1"/>
    <col min="10" max="10" width="13" customWidth="1"/>
    <col min="11" max="11" width="12.85546875" customWidth="1"/>
    <col min="12" max="12" width="13.7109375" customWidth="1"/>
    <col min="13" max="13" width="14.5703125" customWidth="1"/>
    <col min="14" max="16384" width="9.140625" style="1"/>
  </cols>
  <sheetData>
    <row r="1" spans="1:13" s="16" customFormat="1" ht="60">
      <c r="A1" s="14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23" t="s">
        <v>8</v>
      </c>
      <c r="J1" s="24" t="s">
        <v>9</v>
      </c>
      <c r="K1" s="24" t="s">
        <v>10</v>
      </c>
      <c r="L1" s="24" t="s">
        <v>11</v>
      </c>
      <c r="M1" s="22" t="s">
        <v>12</v>
      </c>
    </row>
    <row r="2" spans="1:13" ht="45">
      <c r="A2" s="3" t="s">
        <v>13</v>
      </c>
      <c r="B2" s="4">
        <v>20173030934</v>
      </c>
      <c r="C2" s="4" t="s">
        <v>14</v>
      </c>
      <c r="D2" s="4" t="s">
        <v>15</v>
      </c>
      <c r="E2" s="5">
        <v>45</v>
      </c>
      <c r="F2" s="5">
        <v>55</v>
      </c>
      <c r="G2" s="5" t="s">
        <v>16</v>
      </c>
      <c r="H2" s="4" t="s">
        <v>17</v>
      </c>
      <c r="I2" s="4">
        <v>20193031081</v>
      </c>
      <c r="J2" s="6">
        <v>10880</v>
      </c>
      <c r="K2" s="6">
        <v>5756</v>
      </c>
      <c r="L2" s="6">
        <v>5124</v>
      </c>
      <c r="M2" s="7">
        <v>0.47</v>
      </c>
    </row>
    <row r="3" spans="1:13" ht="45">
      <c r="A3" s="3" t="s">
        <v>13</v>
      </c>
      <c r="B3" s="4">
        <v>20183007048</v>
      </c>
      <c r="C3" s="4" t="s">
        <v>18</v>
      </c>
      <c r="D3" s="4" t="s">
        <v>19</v>
      </c>
      <c r="E3" s="5">
        <v>46</v>
      </c>
      <c r="F3" s="5">
        <v>54</v>
      </c>
      <c r="G3" s="5" t="s">
        <v>16</v>
      </c>
      <c r="H3" s="4" t="s">
        <v>20</v>
      </c>
      <c r="I3" s="4">
        <v>20193009400</v>
      </c>
      <c r="J3" s="6">
        <v>115</v>
      </c>
      <c r="K3" s="6">
        <v>51.75</v>
      </c>
      <c r="L3" s="6">
        <v>63.25</v>
      </c>
      <c r="M3" s="7">
        <v>0.55000000000000004</v>
      </c>
    </row>
    <row r="4" spans="1:13" ht="45">
      <c r="A4" s="3" t="s">
        <v>21</v>
      </c>
      <c r="B4" s="4">
        <v>20183012457</v>
      </c>
      <c r="C4" s="4" t="s">
        <v>22</v>
      </c>
      <c r="D4" s="4" t="s">
        <v>23</v>
      </c>
      <c r="E4" s="5">
        <v>0</v>
      </c>
      <c r="F4" s="5">
        <v>30</v>
      </c>
      <c r="G4" s="5" t="s">
        <v>16</v>
      </c>
      <c r="H4" s="4" t="s">
        <v>24</v>
      </c>
      <c r="I4" s="4">
        <v>20193020087</v>
      </c>
      <c r="J4" s="6">
        <v>175</v>
      </c>
      <c r="K4" s="6">
        <v>175</v>
      </c>
      <c r="L4" s="6">
        <v>0</v>
      </c>
      <c r="M4" s="7">
        <v>0</v>
      </c>
    </row>
    <row r="5" spans="1:13" ht="45">
      <c r="A5" s="3" t="s">
        <v>21</v>
      </c>
      <c r="B5" s="4">
        <v>20183024402</v>
      </c>
      <c r="C5" s="4" t="s">
        <v>25</v>
      </c>
      <c r="D5" s="4" t="s">
        <v>26</v>
      </c>
      <c r="E5" s="5">
        <v>0</v>
      </c>
      <c r="F5" s="5">
        <v>30</v>
      </c>
      <c r="G5" s="5"/>
      <c r="H5" s="4" t="s">
        <v>27</v>
      </c>
      <c r="I5" s="4">
        <v>20193020542</v>
      </c>
      <c r="J5" s="6">
        <v>2675</v>
      </c>
      <c r="K5" s="6">
        <v>1895.34</v>
      </c>
      <c r="L5" s="6">
        <v>779.66</v>
      </c>
      <c r="M5" s="7">
        <v>0.28999999999999998</v>
      </c>
    </row>
    <row r="6" spans="1:13" ht="45">
      <c r="A6" s="3" t="s">
        <v>21</v>
      </c>
      <c r="B6" s="4">
        <v>20183002395</v>
      </c>
      <c r="C6" s="4" t="s">
        <v>28</v>
      </c>
      <c r="D6" s="4" t="s">
        <v>29</v>
      </c>
      <c r="E6" s="5">
        <v>0</v>
      </c>
      <c r="F6" s="5">
        <v>20</v>
      </c>
      <c r="G6" s="5" t="s">
        <v>16</v>
      </c>
      <c r="H6" s="4" t="s">
        <v>30</v>
      </c>
      <c r="I6" s="4">
        <v>20193007503</v>
      </c>
      <c r="J6" s="6">
        <v>2600</v>
      </c>
      <c r="K6" s="6">
        <v>917.92</v>
      </c>
      <c r="L6" s="6">
        <v>1682.08</v>
      </c>
      <c r="M6" s="7">
        <v>0.65</v>
      </c>
    </row>
    <row r="7" spans="1:13" ht="45">
      <c r="A7" s="3" t="s">
        <v>21</v>
      </c>
      <c r="B7" s="4">
        <v>20173040629</v>
      </c>
      <c r="C7" s="4" t="s">
        <v>31</v>
      </c>
      <c r="D7" s="4" t="s">
        <v>32</v>
      </c>
      <c r="E7" s="5">
        <v>0</v>
      </c>
      <c r="F7" s="5">
        <v>45</v>
      </c>
      <c r="G7" s="5"/>
      <c r="H7" s="4" t="s">
        <v>33</v>
      </c>
      <c r="I7" s="4">
        <v>20193007494</v>
      </c>
      <c r="J7" s="6">
        <v>5448453.2800000003</v>
      </c>
      <c r="K7" s="6">
        <v>4299143.17</v>
      </c>
      <c r="L7" s="6">
        <v>1149310.1100000001</v>
      </c>
      <c r="M7" s="7">
        <v>0.21</v>
      </c>
    </row>
    <row r="8" spans="1:13" ht="45">
      <c r="A8" s="3" t="s">
        <v>21</v>
      </c>
      <c r="B8" s="4">
        <v>20183008904</v>
      </c>
      <c r="C8" s="4" t="s">
        <v>34</v>
      </c>
      <c r="D8" s="4" t="s">
        <v>35</v>
      </c>
      <c r="E8" s="5">
        <v>0</v>
      </c>
      <c r="F8" s="5">
        <v>30</v>
      </c>
      <c r="G8" s="5" t="s">
        <v>16</v>
      </c>
      <c r="H8" s="4" t="s">
        <v>36</v>
      </c>
      <c r="I8" s="4">
        <v>20193019831</v>
      </c>
      <c r="J8" s="6">
        <v>200</v>
      </c>
      <c r="K8" s="6">
        <v>190.34</v>
      </c>
      <c r="L8" s="6">
        <v>9.66</v>
      </c>
      <c r="M8" s="7">
        <v>0.05</v>
      </c>
    </row>
    <row r="9" spans="1:13" ht="45">
      <c r="A9" s="3" t="s">
        <v>21</v>
      </c>
      <c r="B9" s="4">
        <v>20183022002</v>
      </c>
      <c r="C9" s="4" t="s">
        <v>25</v>
      </c>
      <c r="D9" s="4" t="s">
        <v>37</v>
      </c>
      <c r="E9" s="5">
        <v>0</v>
      </c>
      <c r="F9" s="5">
        <v>20</v>
      </c>
      <c r="G9" s="5"/>
      <c r="H9" s="4" t="s">
        <v>38</v>
      </c>
      <c r="I9" s="4">
        <v>20193019525</v>
      </c>
      <c r="J9" s="6">
        <v>1400</v>
      </c>
      <c r="K9" s="6">
        <v>697.92</v>
      </c>
      <c r="L9" s="6">
        <v>702.08</v>
      </c>
      <c r="M9" s="7">
        <v>0.5</v>
      </c>
    </row>
    <row r="10" spans="1:13" ht="45">
      <c r="A10" s="3" t="s">
        <v>21</v>
      </c>
      <c r="B10" s="4">
        <v>20173030356</v>
      </c>
      <c r="C10" s="4" t="s">
        <v>39</v>
      </c>
      <c r="D10" s="4" t="s">
        <v>40</v>
      </c>
      <c r="E10" s="5">
        <v>0</v>
      </c>
      <c r="F10" s="5">
        <v>25</v>
      </c>
      <c r="G10" s="5"/>
      <c r="H10" s="4" t="s">
        <v>41</v>
      </c>
      <c r="I10" s="4">
        <v>20183040050</v>
      </c>
      <c r="J10" s="6">
        <v>10100</v>
      </c>
      <c r="K10" s="6">
        <v>4222</v>
      </c>
      <c r="L10" s="6">
        <v>5878</v>
      </c>
      <c r="M10" s="7">
        <v>0.57999999999999996</v>
      </c>
    </row>
    <row r="11" spans="1:13" ht="45">
      <c r="A11" s="3" t="s">
        <v>21</v>
      </c>
      <c r="B11" s="4">
        <v>20173039723</v>
      </c>
      <c r="C11" s="4" t="s">
        <v>42</v>
      </c>
      <c r="D11" s="4" t="s">
        <v>43</v>
      </c>
      <c r="E11" s="5">
        <v>0</v>
      </c>
      <c r="F11" s="5">
        <v>30</v>
      </c>
      <c r="G11" s="5"/>
      <c r="H11" s="4" t="s">
        <v>44</v>
      </c>
      <c r="I11" s="4">
        <v>20183040114</v>
      </c>
      <c r="J11" s="6">
        <v>1300</v>
      </c>
      <c r="K11" s="6">
        <v>650.67999999999995</v>
      </c>
      <c r="L11" s="6">
        <v>649.32000000000005</v>
      </c>
      <c r="M11" s="7">
        <v>0.5</v>
      </c>
    </row>
    <row r="12" spans="1:13" ht="45">
      <c r="A12" s="3" t="s">
        <v>21</v>
      </c>
      <c r="B12" s="4">
        <v>20183024986</v>
      </c>
      <c r="C12" s="4" t="s">
        <v>45</v>
      </c>
      <c r="D12" s="4" t="s">
        <v>46</v>
      </c>
      <c r="E12" s="5">
        <v>0</v>
      </c>
      <c r="F12" s="5">
        <v>30</v>
      </c>
      <c r="G12" s="5"/>
      <c r="H12" s="4" t="s">
        <v>47</v>
      </c>
      <c r="I12" s="4">
        <v>20193037080</v>
      </c>
      <c r="J12" s="6">
        <v>1441301.05</v>
      </c>
      <c r="K12" s="6">
        <v>309446.39</v>
      </c>
      <c r="L12" s="6">
        <v>1131854.6599999999</v>
      </c>
      <c r="M12" s="7">
        <v>0.79</v>
      </c>
    </row>
    <row r="13" spans="1:13" ht="30">
      <c r="A13" s="3" t="s">
        <v>48</v>
      </c>
      <c r="B13" s="4">
        <v>20173031147</v>
      </c>
      <c r="C13" s="4" t="s">
        <v>49</v>
      </c>
      <c r="D13" s="4" t="s">
        <v>50</v>
      </c>
      <c r="E13" s="5">
        <v>90</v>
      </c>
      <c r="F13" s="5">
        <v>10</v>
      </c>
      <c r="G13" s="5"/>
      <c r="H13" s="4" t="s">
        <v>51</v>
      </c>
      <c r="I13" s="4">
        <v>20183039119</v>
      </c>
      <c r="J13" s="6">
        <v>2291.48</v>
      </c>
      <c r="K13" s="6">
        <v>226.8</v>
      </c>
      <c r="L13" s="6">
        <v>2064.6799999999998</v>
      </c>
      <c r="M13" s="7">
        <v>0.9</v>
      </c>
    </row>
    <row r="14" spans="1:13" ht="45">
      <c r="A14" s="3" t="s">
        <v>48</v>
      </c>
      <c r="B14" s="4">
        <v>20183007141</v>
      </c>
      <c r="C14" s="4" t="s">
        <v>52</v>
      </c>
      <c r="D14" s="4" t="s">
        <v>53</v>
      </c>
      <c r="E14" s="5">
        <v>90</v>
      </c>
      <c r="F14" s="5">
        <v>10</v>
      </c>
      <c r="G14" s="5" t="s">
        <v>16</v>
      </c>
      <c r="H14" s="4" t="s">
        <v>47</v>
      </c>
      <c r="I14" s="4">
        <v>20193010214</v>
      </c>
      <c r="J14" s="6">
        <v>439.74</v>
      </c>
      <c r="K14" s="6">
        <v>44.01</v>
      </c>
      <c r="L14" s="6">
        <v>395.73</v>
      </c>
      <c r="M14" s="7">
        <v>0.9</v>
      </c>
    </row>
    <row r="15" spans="1:13" ht="30">
      <c r="A15" s="3" t="s">
        <v>48</v>
      </c>
      <c r="B15" s="4">
        <v>20173037706</v>
      </c>
      <c r="C15" s="4" t="s">
        <v>54</v>
      </c>
      <c r="D15" s="4" t="s">
        <v>55</v>
      </c>
      <c r="E15" s="5">
        <v>90</v>
      </c>
      <c r="F15" s="5">
        <v>10</v>
      </c>
      <c r="G15" s="5" t="s">
        <v>16</v>
      </c>
      <c r="H15" s="4" t="s">
        <v>56</v>
      </c>
      <c r="I15" s="4">
        <v>20193000698</v>
      </c>
      <c r="J15" s="6">
        <v>67551.73</v>
      </c>
      <c r="K15" s="6">
        <v>6755.3</v>
      </c>
      <c r="L15" s="6">
        <v>60796.43</v>
      </c>
      <c r="M15" s="7">
        <v>0.9</v>
      </c>
    </row>
    <row r="16" spans="1:13" ht="30">
      <c r="A16" s="3" t="s">
        <v>48</v>
      </c>
      <c r="B16" s="4">
        <v>20183002347</v>
      </c>
      <c r="C16" s="4" t="s">
        <v>57</v>
      </c>
      <c r="D16" s="4" t="s">
        <v>58</v>
      </c>
      <c r="E16" s="5">
        <v>90</v>
      </c>
      <c r="F16" s="5">
        <v>10</v>
      </c>
      <c r="G16" s="5" t="s">
        <v>16</v>
      </c>
      <c r="H16" s="4" t="s">
        <v>59</v>
      </c>
      <c r="I16" s="4">
        <v>20193007607</v>
      </c>
      <c r="J16" s="6">
        <v>713.8</v>
      </c>
      <c r="K16" s="6">
        <v>71.42</v>
      </c>
      <c r="L16" s="6">
        <v>642.38</v>
      </c>
      <c r="M16" s="7">
        <v>0.9</v>
      </c>
    </row>
    <row r="17" spans="1:13" ht="45">
      <c r="A17" s="3" t="s">
        <v>60</v>
      </c>
      <c r="B17" s="4">
        <v>20183010873</v>
      </c>
      <c r="C17" s="4" t="s">
        <v>61</v>
      </c>
      <c r="D17" s="4" t="s">
        <v>62</v>
      </c>
      <c r="E17" s="5">
        <v>93</v>
      </c>
      <c r="F17" s="5">
        <v>7</v>
      </c>
      <c r="G17" s="5" t="s">
        <v>16</v>
      </c>
      <c r="H17" s="4" t="s">
        <v>63</v>
      </c>
      <c r="I17" s="4">
        <v>20193018085</v>
      </c>
      <c r="J17" s="6">
        <v>885.14</v>
      </c>
      <c r="K17" s="6">
        <v>66.38</v>
      </c>
      <c r="L17" s="6">
        <v>818.76</v>
      </c>
      <c r="M17" s="7">
        <v>0.93</v>
      </c>
    </row>
    <row r="18" spans="1:13" ht="30">
      <c r="A18" s="3" t="s">
        <v>60</v>
      </c>
      <c r="B18" s="4">
        <v>20183015542</v>
      </c>
      <c r="C18" s="4" t="s">
        <v>61</v>
      </c>
      <c r="D18" s="4" t="s">
        <v>62</v>
      </c>
      <c r="E18" s="5">
        <v>90</v>
      </c>
      <c r="F18" s="5">
        <v>10</v>
      </c>
      <c r="G18" s="5" t="s">
        <v>16</v>
      </c>
      <c r="H18" s="4" t="s">
        <v>64</v>
      </c>
      <c r="I18" s="4">
        <v>20193022070</v>
      </c>
      <c r="J18" s="6">
        <v>2175.61</v>
      </c>
      <c r="K18" s="6">
        <v>217.68</v>
      </c>
      <c r="L18" s="6">
        <v>1957.93</v>
      </c>
      <c r="M18" s="7">
        <v>0.9</v>
      </c>
    </row>
    <row r="19" spans="1:13" ht="45">
      <c r="A19" s="3" t="s">
        <v>65</v>
      </c>
      <c r="B19" s="4">
        <v>20183030242</v>
      </c>
      <c r="C19" s="4" t="s">
        <v>66</v>
      </c>
      <c r="D19" s="4" t="s">
        <v>67</v>
      </c>
      <c r="E19" s="5">
        <v>10</v>
      </c>
      <c r="F19" s="5">
        <v>90</v>
      </c>
      <c r="G19" s="5"/>
      <c r="H19" s="4" t="s">
        <v>68</v>
      </c>
      <c r="I19" s="4">
        <v>20193026318</v>
      </c>
      <c r="J19" s="6">
        <v>299211.67</v>
      </c>
      <c r="K19" s="6">
        <v>269290.49</v>
      </c>
      <c r="L19" s="6">
        <v>29921.18</v>
      </c>
      <c r="M19" s="7">
        <v>0.1</v>
      </c>
    </row>
    <row r="20" spans="1:13" ht="30">
      <c r="A20" s="3" t="s">
        <v>69</v>
      </c>
      <c r="B20" s="4">
        <v>20173041577</v>
      </c>
      <c r="C20" s="4" t="s">
        <v>70</v>
      </c>
      <c r="D20" s="4" t="s">
        <v>71</v>
      </c>
      <c r="E20" s="5">
        <v>10</v>
      </c>
      <c r="F20" s="8">
        <v>0.9</v>
      </c>
      <c r="G20" s="5"/>
      <c r="H20" s="4" t="s">
        <v>72</v>
      </c>
      <c r="I20" s="4">
        <v>20193008154</v>
      </c>
      <c r="J20" s="6">
        <v>18772.599999999999</v>
      </c>
      <c r="K20" s="6">
        <v>16895.34</v>
      </c>
      <c r="L20" s="6">
        <v>1877.26</v>
      </c>
      <c r="M20" s="7">
        <v>0.1</v>
      </c>
    </row>
    <row r="21" spans="1:13" ht="30">
      <c r="A21" s="3" t="s">
        <v>73</v>
      </c>
      <c r="B21" s="4">
        <v>20183001096</v>
      </c>
      <c r="C21" s="4" t="s">
        <v>74</v>
      </c>
      <c r="D21" s="4" t="s">
        <v>75</v>
      </c>
      <c r="E21" s="5">
        <v>37</v>
      </c>
      <c r="F21" s="5">
        <v>63</v>
      </c>
      <c r="G21" s="5" t="s">
        <v>16</v>
      </c>
      <c r="H21" s="4" t="s">
        <v>76</v>
      </c>
      <c r="I21" s="4">
        <v>20193008594</v>
      </c>
      <c r="J21" s="6">
        <v>2937</v>
      </c>
      <c r="K21" s="6">
        <v>1850.31</v>
      </c>
      <c r="L21" s="6">
        <v>1086.69</v>
      </c>
      <c r="M21" s="7">
        <v>0.37</v>
      </c>
    </row>
    <row r="22" spans="1:13" ht="30">
      <c r="A22" s="3" t="s">
        <v>73</v>
      </c>
      <c r="B22" s="4">
        <v>20173041846</v>
      </c>
      <c r="C22" s="4" t="s">
        <v>77</v>
      </c>
      <c r="D22" s="4" t="s">
        <v>78</v>
      </c>
      <c r="E22" s="5">
        <v>38</v>
      </c>
      <c r="F22" s="5">
        <v>62</v>
      </c>
      <c r="G22" s="5" t="s">
        <v>16</v>
      </c>
      <c r="H22" s="4" t="s">
        <v>20</v>
      </c>
      <c r="I22" s="4">
        <v>20193006275</v>
      </c>
      <c r="J22" s="6">
        <v>32943</v>
      </c>
      <c r="K22" s="6">
        <v>20424.66</v>
      </c>
      <c r="L22" s="6">
        <v>12518.34</v>
      </c>
      <c r="M22" s="7">
        <v>0.38</v>
      </c>
    </row>
    <row r="23" spans="1:13" ht="30">
      <c r="A23" s="3" t="s">
        <v>73</v>
      </c>
      <c r="B23" s="4">
        <v>20173041967</v>
      </c>
      <c r="C23" s="4" t="s">
        <v>79</v>
      </c>
      <c r="D23" s="4" t="s">
        <v>78</v>
      </c>
      <c r="E23" s="5">
        <v>65</v>
      </c>
      <c r="F23" s="5">
        <v>35</v>
      </c>
      <c r="G23" s="5" t="s">
        <v>16</v>
      </c>
      <c r="H23" s="4" t="s">
        <v>80</v>
      </c>
      <c r="I23" s="4">
        <v>20193006461</v>
      </c>
      <c r="J23" s="6">
        <v>2480</v>
      </c>
      <c r="K23" s="6">
        <v>1562.4</v>
      </c>
      <c r="L23" s="6">
        <v>917.6</v>
      </c>
      <c r="M23" s="7">
        <v>0.37</v>
      </c>
    </row>
    <row r="24" spans="1:13" ht="30">
      <c r="A24" s="3" t="s">
        <v>81</v>
      </c>
      <c r="B24" s="4">
        <v>20183019814</v>
      </c>
      <c r="C24" s="4" t="s">
        <v>82</v>
      </c>
      <c r="D24" s="4" t="s">
        <v>83</v>
      </c>
      <c r="E24" s="5" t="s">
        <v>16</v>
      </c>
      <c r="F24" s="5" t="s">
        <v>16</v>
      </c>
      <c r="G24" s="5" t="s">
        <v>16</v>
      </c>
      <c r="H24" s="4" t="s">
        <v>84</v>
      </c>
      <c r="I24" s="4">
        <v>20193030804</v>
      </c>
      <c r="J24" s="6">
        <v>538241.49</v>
      </c>
      <c r="K24" s="6">
        <v>663975</v>
      </c>
      <c r="L24" s="6">
        <v>-125733.51</v>
      </c>
      <c r="M24" s="7">
        <v>-0.23</v>
      </c>
    </row>
    <row r="25" spans="1:13" ht="30">
      <c r="A25" s="3" t="s">
        <v>85</v>
      </c>
      <c r="B25" s="4">
        <v>20173039901</v>
      </c>
      <c r="C25" s="4" t="s">
        <v>86</v>
      </c>
      <c r="D25" s="4" t="s">
        <v>32</v>
      </c>
      <c r="E25" s="5">
        <v>98</v>
      </c>
      <c r="F25" s="5">
        <v>1.2</v>
      </c>
      <c r="G25" s="5" t="s">
        <v>16</v>
      </c>
      <c r="H25" s="4" t="s">
        <v>87</v>
      </c>
      <c r="I25" s="4">
        <v>20193010014</v>
      </c>
      <c r="J25" s="6">
        <v>292876655</v>
      </c>
      <c r="K25" s="6">
        <v>3685607</v>
      </c>
      <c r="L25" s="6">
        <v>289191048</v>
      </c>
      <c r="M25" s="7">
        <v>0.99</v>
      </c>
    </row>
    <row r="26" spans="1:13" ht="45">
      <c r="A26" s="3" t="s">
        <v>88</v>
      </c>
      <c r="B26" s="4">
        <v>20173039822</v>
      </c>
      <c r="C26" s="4" t="s">
        <v>89</v>
      </c>
      <c r="D26" s="4" t="s">
        <v>32</v>
      </c>
      <c r="E26" s="5">
        <v>17</v>
      </c>
      <c r="F26" s="5">
        <v>80</v>
      </c>
      <c r="G26" s="5" t="s">
        <v>16</v>
      </c>
      <c r="H26" s="4" t="s">
        <v>90</v>
      </c>
      <c r="I26" s="4">
        <v>20193000921</v>
      </c>
      <c r="J26" s="6">
        <v>207798.94</v>
      </c>
      <c r="K26" s="6">
        <v>167489.97</v>
      </c>
      <c r="L26" s="6">
        <v>40308.97</v>
      </c>
      <c r="M26" s="7">
        <v>0.19</v>
      </c>
    </row>
    <row r="27" spans="1:13" ht="30">
      <c r="A27" s="3" t="s">
        <v>88</v>
      </c>
      <c r="B27" s="4">
        <v>20173040706</v>
      </c>
      <c r="C27" s="4" t="s">
        <v>91</v>
      </c>
      <c r="D27" s="4" t="s">
        <v>32</v>
      </c>
      <c r="E27" s="5">
        <v>15</v>
      </c>
      <c r="F27" s="5">
        <v>85</v>
      </c>
      <c r="G27" s="5" t="s">
        <v>16</v>
      </c>
      <c r="H27" s="4" t="s">
        <v>92</v>
      </c>
      <c r="I27" s="4">
        <v>20193009392</v>
      </c>
      <c r="J27" s="6">
        <v>147076</v>
      </c>
      <c r="K27" s="6">
        <v>125014.6</v>
      </c>
      <c r="L27" s="6">
        <v>22061.4</v>
      </c>
      <c r="M27" s="7">
        <v>0.15</v>
      </c>
    </row>
    <row r="28" spans="1:13" ht="45">
      <c r="A28" s="3" t="s">
        <v>88</v>
      </c>
      <c r="B28" s="4">
        <v>20173040079</v>
      </c>
      <c r="C28" s="4" t="s">
        <v>93</v>
      </c>
      <c r="D28" s="4" t="s">
        <v>94</v>
      </c>
      <c r="E28" s="5">
        <v>15</v>
      </c>
      <c r="F28" s="5">
        <v>85</v>
      </c>
      <c r="G28" s="5" t="s">
        <v>16</v>
      </c>
      <c r="H28" s="4" t="s">
        <v>95</v>
      </c>
      <c r="I28" s="4">
        <v>20193000970</v>
      </c>
      <c r="J28" s="6">
        <v>179192</v>
      </c>
      <c r="K28" s="6">
        <v>152313.20000000001</v>
      </c>
      <c r="L28" s="6">
        <v>26878.799999999999</v>
      </c>
      <c r="M28" s="7">
        <v>0.15</v>
      </c>
    </row>
    <row r="29" spans="1:13" ht="45">
      <c r="A29" s="3" t="s">
        <v>88</v>
      </c>
      <c r="B29" s="4">
        <v>20183028927</v>
      </c>
      <c r="C29" s="4" t="s">
        <v>96</v>
      </c>
      <c r="D29" s="4" t="s">
        <v>97</v>
      </c>
      <c r="E29" s="5">
        <v>10</v>
      </c>
      <c r="F29" s="5">
        <v>90</v>
      </c>
      <c r="G29" s="5"/>
      <c r="H29" s="4" t="s">
        <v>98</v>
      </c>
      <c r="I29" s="4">
        <v>20193032529</v>
      </c>
      <c r="J29" s="6">
        <v>76141.5</v>
      </c>
      <c r="K29" s="6">
        <v>68527.350000000006</v>
      </c>
      <c r="L29" s="6">
        <v>7614.15</v>
      </c>
      <c r="M29" s="7">
        <v>0.1</v>
      </c>
    </row>
    <row r="30" spans="1:13" ht="30">
      <c r="A30" s="3" t="s">
        <v>99</v>
      </c>
      <c r="B30" s="4">
        <v>20193007923</v>
      </c>
      <c r="C30" s="4" t="s">
        <v>100</v>
      </c>
      <c r="D30" s="4" t="s">
        <v>101</v>
      </c>
      <c r="E30" s="5">
        <v>15</v>
      </c>
      <c r="F30" s="5">
        <v>85</v>
      </c>
      <c r="G30" s="5"/>
      <c r="H30" s="4" t="s">
        <v>102</v>
      </c>
      <c r="I30" s="4">
        <v>20193030940</v>
      </c>
      <c r="J30" s="6">
        <v>17375</v>
      </c>
      <c r="K30" s="6">
        <v>14768.25</v>
      </c>
      <c r="L30" s="6">
        <v>2606.75</v>
      </c>
      <c r="M30" s="7">
        <v>0.15</v>
      </c>
    </row>
    <row r="31" spans="1:13" ht="30">
      <c r="A31" s="3" t="s">
        <v>103</v>
      </c>
      <c r="B31" s="4">
        <v>20183030914</v>
      </c>
      <c r="C31" s="4" t="s">
        <v>104</v>
      </c>
      <c r="D31" s="4" t="s">
        <v>105</v>
      </c>
      <c r="E31" s="5">
        <v>100</v>
      </c>
      <c r="F31" s="5" t="s">
        <v>106</v>
      </c>
      <c r="G31" s="5"/>
      <c r="H31" s="4" t="s">
        <v>107</v>
      </c>
      <c r="I31" s="4">
        <v>20193007481</v>
      </c>
      <c r="J31" s="6">
        <v>125</v>
      </c>
      <c r="K31" s="6">
        <v>1099</v>
      </c>
      <c r="L31" s="6">
        <v>-974</v>
      </c>
      <c r="M31" s="7">
        <v>-7.79</v>
      </c>
    </row>
    <row r="32" spans="1:13" ht="45">
      <c r="A32" s="3" t="s">
        <v>108</v>
      </c>
      <c r="B32" s="4">
        <v>20183028951</v>
      </c>
      <c r="C32" s="4" t="s">
        <v>109</v>
      </c>
      <c r="D32" s="4" t="s">
        <v>110</v>
      </c>
      <c r="E32" s="5">
        <v>96</v>
      </c>
      <c r="F32" s="5">
        <v>4</v>
      </c>
      <c r="G32" s="5">
        <v>4</v>
      </c>
      <c r="H32" s="4" t="s">
        <v>111</v>
      </c>
      <c r="I32" s="4">
        <v>20193032415</v>
      </c>
      <c r="J32" s="6">
        <v>1804500</v>
      </c>
      <c r="K32" s="6">
        <v>73281.05</v>
      </c>
      <c r="L32" s="6">
        <v>1731218.95</v>
      </c>
      <c r="M32" s="7">
        <v>0.96</v>
      </c>
    </row>
    <row r="33" spans="1:13" ht="45">
      <c r="A33" s="3" t="s">
        <v>112</v>
      </c>
      <c r="B33" s="4">
        <v>20183000530</v>
      </c>
      <c r="C33" s="4" t="s">
        <v>74</v>
      </c>
      <c r="D33" s="4" t="s">
        <v>78</v>
      </c>
      <c r="E33" s="5">
        <v>0</v>
      </c>
      <c r="F33" s="5">
        <v>40</v>
      </c>
      <c r="G33" s="5" t="s">
        <v>16</v>
      </c>
      <c r="H33" s="4" t="s">
        <v>113</v>
      </c>
      <c r="I33" s="4">
        <v>20193008729</v>
      </c>
      <c r="J33" s="6">
        <v>5150</v>
      </c>
      <c r="K33" s="6">
        <v>1041.02</v>
      </c>
      <c r="L33" s="6">
        <v>4108.9799999999996</v>
      </c>
      <c r="M33" s="7">
        <v>0.8</v>
      </c>
    </row>
    <row r="34" spans="1:13" ht="30">
      <c r="A34" s="3" t="s">
        <v>112</v>
      </c>
      <c r="B34" s="4">
        <v>20173041976</v>
      </c>
      <c r="C34" s="4" t="s">
        <v>74</v>
      </c>
      <c r="D34" s="4" t="s">
        <v>78</v>
      </c>
      <c r="E34" s="5">
        <v>0</v>
      </c>
      <c r="F34" s="5">
        <v>40</v>
      </c>
      <c r="G34" s="5" t="s">
        <v>16</v>
      </c>
      <c r="H34" s="4" t="s">
        <v>114</v>
      </c>
      <c r="I34" s="4">
        <v>20193008314</v>
      </c>
      <c r="J34" s="6">
        <v>146334</v>
      </c>
      <c r="K34" s="6">
        <v>37411.65</v>
      </c>
      <c r="L34" s="6">
        <v>108922.35</v>
      </c>
      <c r="M34" s="7">
        <v>0.74</v>
      </c>
    </row>
    <row r="35" spans="1:13" ht="45">
      <c r="A35" s="3" t="s">
        <v>112</v>
      </c>
      <c r="B35" s="4">
        <v>20173041977</v>
      </c>
      <c r="C35" s="4" t="s">
        <v>74</v>
      </c>
      <c r="D35" s="4" t="s">
        <v>78</v>
      </c>
      <c r="E35" s="5">
        <v>0</v>
      </c>
      <c r="F35" s="5">
        <v>40</v>
      </c>
      <c r="G35" s="5" t="s">
        <v>16</v>
      </c>
      <c r="H35" s="4" t="s">
        <v>115</v>
      </c>
      <c r="I35" s="4">
        <v>20193008313</v>
      </c>
      <c r="J35" s="6">
        <v>266847.21999999997</v>
      </c>
      <c r="K35" s="6">
        <v>52716.97</v>
      </c>
      <c r="L35" s="6">
        <v>214130.25</v>
      </c>
      <c r="M35" s="7">
        <v>0.8</v>
      </c>
    </row>
    <row r="36" spans="1:13" ht="30">
      <c r="A36" s="3" t="s">
        <v>112</v>
      </c>
      <c r="B36" s="4">
        <v>20173042043</v>
      </c>
      <c r="C36" s="4" t="s">
        <v>18</v>
      </c>
      <c r="D36" s="4" t="s">
        <v>78</v>
      </c>
      <c r="E36" s="5">
        <v>0</v>
      </c>
      <c r="F36" s="5">
        <v>40</v>
      </c>
      <c r="G36" s="5" t="s">
        <v>16</v>
      </c>
      <c r="H36" s="4" t="s">
        <v>116</v>
      </c>
      <c r="I36" s="4">
        <v>20193008479</v>
      </c>
      <c r="J36" s="6">
        <v>319540.61</v>
      </c>
      <c r="K36" s="6">
        <v>75575.199999999997</v>
      </c>
      <c r="L36" s="6">
        <v>243965.41</v>
      </c>
      <c r="M36" s="7">
        <v>0.76</v>
      </c>
    </row>
    <row r="37" spans="1:13" ht="30">
      <c r="A37" s="3" t="s">
        <v>117</v>
      </c>
      <c r="B37" s="4">
        <v>20183005910</v>
      </c>
      <c r="C37" s="4" t="s">
        <v>118</v>
      </c>
      <c r="D37" s="4" t="s">
        <v>119</v>
      </c>
      <c r="E37" s="5">
        <v>20</v>
      </c>
      <c r="F37" s="5">
        <v>80</v>
      </c>
      <c r="G37" s="5"/>
      <c r="H37" s="4" t="s">
        <v>120</v>
      </c>
      <c r="I37" s="4">
        <v>20193015086</v>
      </c>
      <c r="J37" s="6">
        <v>7972</v>
      </c>
      <c r="K37" s="6">
        <v>6377.6</v>
      </c>
      <c r="L37" s="6">
        <v>1594.4</v>
      </c>
      <c r="M37" s="7">
        <v>0.2</v>
      </c>
    </row>
    <row r="38" spans="1:13" ht="30">
      <c r="A38" s="3" t="s">
        <v>117</v>
      </c>
      <c r="B38" s="4">
        <v>20173040451</v>
      </c>
      <c r="C38" s="4" t="s">
        <v>91</v>
      </c>
      <c r="D38" s="4" t="s">
        <v>121</v>
      </c>
      <c r="E38" s="5">
        <v>20</v>
      </c>
      <c r="F38" s="5">
        <v>80</v>
      </c>
      <c r="G38" s="5" t="s">
        <v>16</v>
      </c>
      <c r="H38" s="4" t="s">
        <v>122</v>
      </c>
      <c r="I38" s="4">
        <v>20193008007</v>
      </c>
      <c r="J38" s="6">
        <v>12020</v>
      </c>
      <c r="K38" s="6">
        <v>9616</v>
      </c>
      <c r="L38" s="6">
        <v>2404</v>
      </c>
      <c r="M38" s="7">
        <v>0.2</v>
      </c>
    </row>
    <row r="39" spans="1:13" ht="30">
      <c r="A39" s="3" t="s">
        <v>117</v>
      </c>
      <c r="B39" s="4">
        <v>20173040926</v>
      </c>
      <c r="C39" s="4" t="s">
        <v>123</v>
      </c>
      <c r="D39" s="4" t="s">
        <v>121</v>
      </c>
      <c r="E39" s="5">
        <v>27</v>
      </c>
      <c r="F39" s="5">
        <v>73</v>
      </c>
      <c r="G39" s="5" t="s">
        <v>16</v>
      </c>
      <c r="H39" s="4" t="s">
        <v>124</v>
      </c>
      <c r="I39" s="4">
        <v>20193007973</v>
      </c>
      <c r="J39" s="6">
        <v>9446</v>
      </c>
      <c r="K39" s="6">
        <v>6895.58</v>
      </c>
      <c r="L39" s="6">
        <v>2550.42</v>
      </c>
      <c r="M39" s="7">
        <v>0.27</v>
      </c>
    </row>
    <row r="40" spans="1:13" ht="30">
      <c r="A40" s="3" t="s">
        <v>125</v>
      </c>
      <c r="B40" s="4">
        <v>20183017915</v>
      </c>
      <c r="C40" s="4" t="s">
        <v>126</v>
      </c>
      <c r="D40" s="4" t="s">
        <v>127</v>
      </c>
      <c r="E40" s="5">
        <v>10</v>
      </c>
      <c r="F40" s="5" t="s">
        <v>16</v>
      </c>
      <c r="G40" s="5"/>
      <c r="H40" s="4" t="s">
        <v>124</v>
      </c>
      <c r="I40" s="4">
        <v>20193028909</v>
      </c>
      <c r="J40" s="6">
        <v>4235</v>
      </c>
      <c r="K40" s="6">
        <v>3937</v>
      </c>
      <c r="L40" s="6">
        <v>298</v>
      </c>
      <c r="M40" s="7">
        <v>7.0000000000000007E-2</v>
      </c>
    </row>
    <row r="41" spans="1:13" ht="45">
      <c r="A41" s="3" t="s">
        <v>125</v>
      </c>
      <c r="B41" s="4">
        <v>20183017914</v>
      </c>
      <c r="C41" s="4" t="s">
        <v>128</v>
      </c>
      <c r="D41" s="4" t="s">
        <v>129</v>
      </c>
      <c r="E41" s="5">
        <v>10</v>
      </c>
      <c r="F41" s="5" t="s">
        <v>16</v>
      </c>
      <c r="G41" s="5" t="s">
        <v>16</v>
      </c>
      <c r="H41" s="4" t="s">
        <v>130</v>
      </c>
      <c r="I41" s="4">
        <v>20193030232</v>
      </c>
      <c r="J41" s="6">
        <v>19050</v>
      </c>
      <c r="K41" s="6">
        <v>16245</v>
      </c>
      <c r="L41" s="6">
        <v>2805</v>
      </c>
      <c r="M41" s="7">
        <v>0.15</v>
      </c>
    </row>
    <row r="42" spans="1:13" ht="45">
      <c r="A42" s="3" t="s">
        <v>131</v>
      </c>
      <c r="B42" s="4">
        <v>20183010607</v>
      </c>
      <c r="C42" s="4" t="s">
        <v>132</v>
      </c>
      <c r="D42" s="4" t="s">
        <v>26</v>
      </c>
      <c r="E42" s="5">
        <v>15</v>
      </c>
      <c r="F42" s="5">
        <v>85</v>
      </c>
      <c r="G42" s="5" t="s">
        <v>16</v>
      </c>
      <c r="H42" s="4" t="s">
        <v>133</v>
      </c>
      <c r="I42" s="4">
        <v>20193022083</v>
      </c>
      <c r="J42" s="6">
        <v>365200.6</v>
      </c>
      <c r="K42" s="6">
        <v>310420.51</v>
      </c>
      <c r="L42" s="6">
        <v>54780.09</v>
      </c>
      <c r="M42" s="7">
        <v>0.15</v>
      </c>
    </row>
    <row r="43" spans="1:13" ht="30">
      <c r="A43" s="3" t="s">
        <v>131</v>
      </c>
      <c r="B43" s="4">
        <v>20173037715</v>
      </c>
      <c r="C43" s="4" t="s">
        <v>134</v>
      </c>
      <c r="D43" s="4" t="s">
        <v>135</v>
      </c>
      <c r="E43" s="5">
        <v>10</v>
      </c>
      <c r="F43" s="5">
        <v>90</v>
      </c>
      <c r="G43" s="5"/>
      <c r="H43" s="4" t="s">
        <v>136</v>
      </c>
      <c r="I43" s="4">
        <v>20193003018</v>
      </c>
      <c r="J43" s="6">
        <v>260533.41</v>
      </c>
      <c r="K43" s="6">
        <v>234480.06</v>
      </c>
      <c r="L43" s="6">
        <v>26053.35</v>
      </c>
      <c r="M43" s="7">
        <v>0.1</v>
      </c>
    </row>
    <row r="44" spans="1:13" ht="45">
      <c r="A44" s="3" t="s">
        <v>131</v>
      </c>
      <c r="B44" s="4">
        <v>20183007778</v>
      </c>
      <c r="C44" s="4" t="s">
        <v>137</v>
      </c>
      <c r="D44" s="4" t="s">
        <v>138</v>
      </c>
      <c r="E44" s="5">
        <v>10</v>
      </c>
      <c r="F44" s="5">
        <v>90</v>
      </c>
      <c r="G44" s="5" t="s">
        <v>16</v>
      </c>
      <c r="H44" s="4" t="s">
        <v>139</v>
      </c>
      <c r="I44" s="4">
        <v>20193005098</v>
      </c>
      <c r="J44" s="6">
        <v>191942.12</v>
      </c>
      <c r="K44" s="6">
        <v>172747.92</v>
      </c>
      <c r="L44" s="6">
        <v>19194.2</v>
      </c>
      <c r="M44" s="7">
        <v>0.1</v>
      </c>
    </row>
    <row r="45" spans="1:13" ht="30">
      <c r="A45" s="3" t="s">
        <v>131</v>
      </c>
      <c r="B45" s="4">
        <v>20183016706</v>
      </c>
      <c r="C45" s="4" t="s">
        <v>140</v>
      </c>
      <c r="D45" s="4" t="s">
        <v>141</v>
      </c>
      <c r="E45" s="5">
        <v>13</v>
      </c>
      <c r="F45" s="5">
        <v>87</v>
      </c>
      <c r="G45" s="5" t="s">
        <v>16</v>
      </c>
      <c r="H45" s="4" t="s">
        <v>122</v>
      </c>
      <c r="I45" s="4">
        <v>20193028042</v>
      </c>
      <c r="J45" s="6">
        <v>631247.80000000005</v>
      </c>
      <c r="K45" s="6">
        <v>549185.59</v>
      </c>
      <c r="L45" s="6">
        <v>82062.210000000006</v>
      </c>
      <c r="M45" s="7">
        <v>0.13</v>
      </c>
    </row>
    <row r="46" spans="1:13" ht="45">
      <c r="A46" s="3" t="s">
        <v>131</v>
      </c>
      <c r="B46" s="4">
        <v>20173040400</v>
      </c>
      <c r="C46" s="4" t="s">
        <v>142</v>
      </c>
      <c r="D46" s="4" t="s">
        <v>32</v>
      </c>
      <c r="E46" s="5">
        <v>13</v>
      </c>
      <c r="F46" s="5">
        <v>87</v>
      </c>
      <c r="G46" s="5"/>
      <c r="H46" s="4" t="s">
        <v>143</v>
      </c>
      <c r="I46" s="4">
        <v>20193008000</v>
      </c>
      <c r="J46" s="6">
        <v>447364.89</v>
      </c>
      <c r="K46" s="6">
        <v>389207.44</v>
      </c>
      <c r="L46" s="6">
        <v>58157.45</v>
      </c>
      <c r="M46" s="7">
        <v>0.13</v>
      </c>
    </row>
    <row r="47" spans="1:13" ht="45">
      <c r="A47" s="3" t="s">
        <v>131</v>
      </c>
      <c r="B47" s="4">
        <v>20183023304</v>
      </c>
      <c r="C47" s="4" t="s">
        <v>144</v>
      </c>
      <c r="D47" s="4" t="s">
        <v>145</v>
      </c>
      <c r="E47" s="5">
        <v>10</v>
      </c>
      <c r="F47" s="5">
        <v>90</v>
      </c>
      <c r="G47" s="5" t="s">
        <v>16</v>
      </c>
      <c r="H47" s="4" t="s">
        <v>146</v>
      </c>
      <c r="I47" s="4">
        <v>20193007994</v>
      </c>
      <c r="J47" s="6">
        <v>79243.28</v>
      </c>
      <c r="K47" s="6">
        <v>71318.95</v>
      </c>
      <c r="L47" s="6">
        <v>7924.33</v>
      </c>
      <c r="M47" s="7">
        <v>0.1</v>
      </c>
    </row>
    <row r="48" spans="1:13" ht="45">
      <c r="A48" s="3" t="s">
        <v>131</v>
      </c>
      <c r="B48" s="4">
        <v>20183004801</v>
      </c>
      <c r="C48" s="4" t="s">
        <v>147</v>
      </c>
      <c r="D48" s="4" t="s">
        <v>148</v>
      </c>
      <c r="E48" s="5">
        <v>15</v>
      </c>
      <c r="F48" s="5">
        <v>85</v>
      </c>
      <c r="G48" s="5" t="s">
        <v>16</v>
      </c>
      <c r="H48" s="4" t="s">
        <v>149</v>
      </c>
      <c r="I48" s="4">
        <v>20193011903</v>
      </c>
      <c r="J48" s="6">
        <v>1080081.68</v>
      </c>
      <c r="K48" s="6">
        <v>918069.43</v>
      </c>
      <c r="L48" s="6">
        <v>162012.25</v>
      </c>
      <c r="M48" s="7">
        <v>0.15</v>
      </c>
    </row>
    <row r="49" spans="1:13" ht="45">
      <c r="A49" s="3" t="s">
        <v>131</v>
      </c>
      <c r="B49" s="4">
        <v>20183016704</v>
      </c>
      <c r="C49" s="4" t="s">
        <v>150</v>
      </c>
      <c r="D49" s="4" t="s">
        <v>141</v>
      </c>
      <c r="E49" s="5">
        <v>12</v>
      </c>
      <c r="F49" s="5">
        <v>88</v>
      </c>
      <c r="G49" s="5" t="s">
        <v>16</v>
      </c>
      <c r="H49" s="4" t="s">
        <v>151</v>
      </c>
      <c r="I49" s="4">
        <v>20193028156</v>
      </c>
      <c r="J49" s="6">
        <v>405894.81</v>
      </c>
      <c r="K49" s="6">
        <v>357187.44</v>
      </c>
      <c r="L49" s="6">
        <v>48707.37</v>
      </c>
      <c r="M49" s="7">
        <v>0.12</v>
      </c>
    </row>
    <row r="50" spans="1:13" ht="45">
      <c r="A50" s="3" t="s">
        <v>131</v>
      </c>
      <c r="B50" s="4">
        <v>20173040399</v>
      </c>
      <c r="C50" s="4" t="s">
        <v>152</v>
      </c>
      <c r="D50" s="4" t="s">
        <v>32</v>
      </c>
      <c r="E50" s="5">
        <v>14</v>
      </c>
      <c r="F50" s="5">
        <v>86</v>
      </c>
      <c r="G50" s="5"/>
      <c r="H50" s="4" t="s">
        <v>95</v>
      </c>
      <c r="I50" s="4">
        <v>20193008415</v>
      </c>
      <c r="J50" s="6">
        <v>192361.65</v>
      </c>
      <c r="K50" s="6">
        <v>166392.82</v>
      </c>
      <c r="L50" s="6">
        <v>25968.83</v>
      </c>
      <c r="M50" s="7">
        <v>0.14000000000000001</v>
      </c>
    </row>
    <row r="51" spans="1:13" ht="45">
      <c r="A51" s="3" t="s">
        <v>131</v>
      </c>
      <c r="B51" s="4">
        <v>20183024002</v>
      </c>
      <c r="C51" s="4" t="s">
        <v>153</v>
      </c>
      <c r="D51" s="4" t="s">
        <v>154</v>
      </c>
      <c r="E51" s="5">
        <v>15</v>
      </c>
      <c r="F51" s="5">
        <v>85</v>
      </c>
      <c r="G51" s="5" t="s">
        <v>16</v>
      </c>
      <c r="H51" s="4" t="s">
        <v>155</v>
      </c>
      <c r="I51" s="4">
        <v>20193032295</v>
      </c>
      <c r="J51" s="6">
        <v>626245.29</v>
      </c>
      <c r="K51" s="6">
        <v>532308.5</v>
      </c>
      <c r="L51" s="6">
        <v>93936.79</v>
      </c>
      <c r="M51" s="7">
        <v>0.15</v>
      </c>
    </row>
    <row r="52" spans="1:13" ht="30">
      <c r="A52" s="3" t="s">
        <v>156</v>
      </c>
      <c r="B52" s="4">
        <v>20193005965</v>
      </c>
      <c r="C52" s="4" t="s">
        <v>157</v>
      </c>
      <c r="D52" s="4" t="s">
        <v>158</v>
      </c>
      <c r="E52" s="5" t="s">
        <v>16</v>
      </c>
      <c r="F52" s="5">
        <v>85</v>
      </c>
      <c r="G52" s="5" t="s">
        <v>16</v>
      </c>
      <c r="H52" s="4" t="s">
        <v>159</v>
      </c>
      <c r="I52" s="4">
        <v>20193030155</v>
      </c>
      <c r="J52" s="6">
        <v>129794</v>
      </c>
      <c r="K52" s="6">
        <v>117594</v>
      </c>
      <c r="L52" s="6">
        <v>12200</v>
      </c>
      <c r="M52" s="7">
        <v>0.09</v>
      </c>
    </row>
    <row r="53" spans="1:13" ht="30">
      <c r="A53" s="3" t="s">
        <v>156</v>
      </c>
      <c r="B53" s="4">
        <v>20183023032</v>
      </c>
      <c r="C53" s="4" t="s">
        <v>160</v>
      </c>
      <c r="D53" s="4" t="s">
        <v>161</v>
      </c>
      <c r="E53" s="5" t="s">
        <v>106</v>
      </c>
      <c r="F53" s="5">
        <v>85</v>
      </c>
      <c r="G53" s="5" t="s">
        <v>106</v>
      </c>
      <c r="H53" s="4" t="s">
        <v>162</v>
      </c>
      <c r="I53" s="4">
        <v>20193007929</v>
      </c>
      <c r="J53" s="6">
        <v>159329</v>
      </c>
      <c r="K53" s="6">
        <v>140829</v>
      </c>
      <c r="L53" s="6">
        <v>18500</v>
      </c>
      <c r="M53" s="7">
        <v>0.12</v>
      </c>
    </row>
    <row r="54" spans="1:13" ht="45">
      <c r="A54" s="3" t="s">
        <v>163</v>
      </c>
      <c r="B54" s="4">
        <v>20173037571</v>
      </c>
      <c r="C54" s="4" t="s">
        <v>164</v>
      </c>
      <c r="D54" s="4" t="s">
        <v>165</v>
      </c>
      <c r="E54" s="5">
        <v>50</v>
      </c>
      <c r="F54" s="5">
        <v>50</v>
      </c>
      <c r="G54" s="5" t="s">
        <v>16</v>
      </c>
      <c r="H54" s="4" t="s">
        <v>166</v>
      </c>
      <c r="I54" s="4">
        <v>20193004479</v>
      </c>
      <c r="J54" s="6">
        <v>429253</v>
      </c>
      <c r="K54" s="6">
        <v>268011.5</v>
      </c>
      <c r="L54" s="6">
        <v>161241.5</v>
      </c>
      <c r="M54" s="7">
        <v>0.38</v>
      </c>
    </row>
    <row r="55" spans="1:13" ht="30">
      <c r="A55" s="3" t="s">
        <v>163</v>
      </c>
      <c r="B55" s="4">
        <v>20173037645</v>
      </c>
      <c r="C55" s="4" t="s">
        <v>167</v>
      </c>
      <c r="D55" s="4" t="s">
        <v>168</v>
      </c>
      <c r="E55" s="5">
        <v>60</v>
      </c>
      <c r="F55" s="5">
        <v>40</v>
      </c>
      <c r="G55" s="5" t="s">
        <v>16</v>
      </c>
      <c r="H55" s="4" t="s">
        <v>169</v>
      </c>
      <c r="I55" s="4">
        <v>20193006464</v>
      </c>
      <c r="J55" s="6">
        <v>2157532</v>
      </c>
      <c r="K55" s="6">
        <v>1426105.9</v>
      </c>
      <c r="L55" s="6">
        <v>731426.1</v>
      </c>
      <c r="M55" s="7">
        <v>0.34</v>
      </c>
    </row>
    <row r="56" spans="1:13" ht="30">
      <c r="A56" s="3" t="s">
        <v>163</v>
      </c>
      <c r="B56" s="4">
        <v>20173037567</v>
      </c>
      <c r="C56" s="4" t="s">
        <v>170</v>
      </c>
      <c r="D56" s="4" t="s">
        <v>165</v>
      </c>
      <c r="E56" s="5">
        <v>60</v>
      </c>
      <c r="F56" s="5">
        <v>40</v>
      </c>
      <c r="G56" s="5" t="s">
        <v>16</v>
      </c>
      <c r="H56" s="4" t="s">
        <v>171</v>
      </c>
      <c r="I56" s="4">
        <v>20193004985</v>
      </c>
      <c r="J56" s="6">
        <v>2154347</v>
      </c>
      <c r="K56" s="6">
        <v>1459510.85</v>
      </c>
      <c r="L56" s="6">
        <v>694836.15</v>
      </c>
      <c r="M56" s="7">
        <v>0.32</v>
      </c>
    </row>
    <row r="57" spans="1:13" ht="30">
      <c r="A57" s="3" t="s">
        <v>172</v>
      </c>
      <c r="B57" s="4">
        <v>20183018570</v>
      </c>
      <c r="C57" s="4" t="s">
        <v>173</v>
      </c>
      <c r="D57" s="4" t="s">
        <v>127</v>
      </c>
      <c r="E57" s="5">
        <v>100</v>
      </c>
      <c r="F57" s="5" t="s">
        <v>16</v>
      </c>
      <c r="G57" s="5" t="s">
        <v>16</v>
      </c>
      <c r="H57" s="4" t="s">
        <v>174</v>
      </c>
      <c r="I57" s="4">
        <v>20193029014</v>
      </c>
      <c r="J57" s="6">
        <v>302484</v>
      </c>
      <c r="K57" s="6">
        <v>726726</v>
      </c>
      <c r="L57" s="6">
        <v>-424242</v>
      </c>
      <c r="M57" s="7">
        <v>-1.4</v>
      </c>
    </row>
    <row r="58" spans="1:13" ht="45">
      <c r="A58" s="3" t="s">
        <v>175</v>
      </c>
      <c r="B58" s="4">
        <v>20173040134</v>
      </c>
      <c r="C58" s="4" t="s">
        <v>176</v>
      </c>
      <c r="D58" s="4" t="s">
        <v>177</v>
      </c>
      <c r="E58" s="5">
        <v>25</v>
      </c>
      <c r="F58" s="5" t="s">
        <v>16</v>
      </c>
      <c r="G58" s="5"/>
      <c r="H58" s="4" t="s">
        <v>178</v>
      </c>
      <c r="I58" s="4">
        <v>20193009359</v>
      </c>
      <c r="J58" s="6">
        <v>520805</v>
      </c>
      <c r="K58" s="6">
        <v>390604</v>
      </c>
      <c r="L58" s="6">
        <v>130201</v>
      </c>
      <c r="M58" s="7">
        <v>0.25</v>
      </c>
    </row>
    <row r="59" spans="1:13" ht="45">
      <c r="A59" s="3" t="s">
        <v>179</v>
      </c>
      <c r="B59" s="4">
        <v>20183010817</v>
      </c>
      <c r="C59" s="4" t="s">
        <v>180</v>
      </c>
      <c r="D59" s="4" t="s">
        <v>181</v>
      </c>
      <c r="E59" s="5">
        <v>15</v>
      </c>
      <c r="F59" s="5">
        <v>85</v>
      </c>
      <c r="G59" s="5" t="s">
        <v>16</v>
      </c>
      <c r="H59" s="4" t="s">
        <v>182</v>
      </c>
      <c r="I59" s="4">
        <v>20193022713</v>
      </c>
      <c r="J59" s="6">
        <v>341039.26</v>
      </c>
      <c r="K59" s="6">
        <v>288972.79999999999</v>
      </c>
      <c r="L59" s="6">
        <v>52066.46</v>
      </c>
      <c r="M59" s="7">
        <v>0.15</v>
      </c>
    </row>
    <row r="60" spans="1:13" ht="30">
      <c r="A60" s="3" t="s">
        <v>183</v>
      </c>
      <c r="B60" s="4">
        <v>20183018644</v>
      </c>
      <c r="C60" s="4" t="s">
        <v>184</v>
      </c>
      <c r="D60" s="4" t="s">
        <v>185</v>
      </c>
      <c r="E60" s="5">
        <v>15</v>
      </c>
      <c r="F60" s="5">
        <v>85</v>
      </c>
      <c r="G60" s="5"/>
      <c r="H60" s="4" t="s">
        <v>102</v>
      </c>
      <c r="I60" s="4">
        <v>20193018576</v>
      </c>
      <c r="J60" s="6">
        <v>25868</v>
      </c>
      <c r="K60" s="6">
        <v>21988</v>
      </c>
      <c r="L60" s="6">
        <v>3880</v>
      </c>
      <c r="M60" s="7">
        <v>0.15</v>
      </c>
    </row>
    <row r="61" spans="1:13" ht="30">
      <c r="A61" s="3" t="s">
        <v>183</v>
      </c>
      <c r="B61" s="4">
        <v>20183018625</v>
      </c>
      <c r="C61" s="4" t="s">
        <v>186</v>
      </c>
      <c r="D61" s="4" t="s">
        <v>187</v>
      </c>
      <c r="E61" s="5">
        <v>15</v>
      </c>
      <c r="F61" s="5">
        <v>85</v>
      </c>
      <c r="G61" s="5"/>
      <c r="H61" s="4" t="s">
        <v>92</v>
      </c>
      <c r="I61" s="4">
        <v>20193019453</v>
      </c>
      <c r="J61" s="6">
        <v>5919</v>
      </c>
      <c r="K61" s="6">
        <v>5031</v>
      </c>
      <c r="L61" s="6">
        <v>888</v>
      </c>
      <c r="M61" s="7">
        <v>0.15</v>
      </c>
    </row>
    <row r="62" spans="1:13" ht="45">
      <c r="A62" s="3" t="s">
        <v>188</v>
      </c>
      <c r="B62" s="4">
        <v>20173033284</v>
      </c>
      <c r="C62" s="4" t="s">
        <v>180</v>
      </c>
      <c r="D62" s="4" t="s">
        <v>32</v>
      </c>
      <c r="E62" s="5" t="s">
        <v>16</v>
      </c>
      <c r="F62" s="5" t="s">
        <v>16</v>
      </c>
      <c r="G62" s="5">
        <v>75</v>
      </c>
      <c r="H62" s="4" t="s">
        <v>189</v>
      </c>
      <c r="I62" s="4">
        <v>20193008836</v>
      </c>
      <c r="J62" s="6">
        <v>128351</v>
      </c>
      <c r="K62" s="6">
        <v>274583.34999999998</v>
      </c>
      <c r="L62" s="6">
        <v>-146232.35</v>
      </c>
      <c r="M62" s="7">
        <v>-1.1399999999999999</v>
      </c>
    </row>
    <row r="63" spans="1:13" ht="30">
      <c r="A63" s="3" t="s">
        <v>190</v>
      </c>
      <c r="B63" s="4">
        <v>20173042005</v>
      </c>
      <c r="C63" s="4" t="s">
        <v>152</v>
      </c>
      <c r="D63" s="4" t="s">
        <v>75</v>
      </c>
      <c r="E63" s="5">
        <v>20</v>
      </c>
      <c r="F63" s="5">
        <v>80</v>
      </c>
      <c r="G63" s="5"/>
      <c r="H63" s="4" t="s">
        <v>191</v>
      </c>
      <c r="I63" s="4">
        <v>20193004763</v>
      </c>
      <c r="J63" s="6">
        <v>2551</v>
      </c>
      <c r="K63" s="6">
        <v>2040.8</v>
      </c>
      <c r="L63" s="6">
        <v>510.2</v>
      </c>
      <c r="M63" s="7">
        <v>0.2</v>
      </c>
    </row>
    <row r="64" spans="1:13" ht="45">
      <c r="A64" s="3" t="s">
        <v>190</v>
      </c>
      <c r="B64" s="4">
        <v>20183014798</v>
      </c>
      <c r="C64" s="4" t="s">
        <v>192</v>
      </c>
      <c r="D64" s="4" t="s">
        <v>141</v>
      </c>
      <c r="E64" s="5">
        <v>20</v>
      </c>
      <c r="F64" s="5">
        <v>80</v>
      </c>
      <c r="G64" s="5"/>
      <c r="H64" s="4" t="s">
        <v>193</v>
      </c>
      <c r="I64" s="4">
        <v>20193019533</v>
      </c>
      <c r="J64" s="6">
        <v>26945</v>
      </c>
      <c r="K64" s="6">
        <v>21505</v>
      </c>
      <c r="L64" s="6">
        <v>5440</v>
      </c>
      <c r="M64" s="7">
        <v>0.2</v>
      </c>
    </row>
    <row r="65" spans="1:13" ht="45">
      <c r="A65" s="3" t="s">
        <v>194</v>
      </c>
      <c r="B65" s="4">
        <v>20193009611</v>
      </c>
      <c r="C65" s="4" t="s">
        <v>195</v>
      </c>
      <c r="D65" s="4" t="s">
        <v>196</v>
      </c>
      <c r="E65" s="5">
        <v>80</v>
      </c>
      <c r="F65" s="5">
        <v>20</v>
      </c>
      <c r="G65" s="5" t="s">
        <v>16</v>
      </c>
      <c r="H65" s="4" t="s">
        <v>197</v>
      </c>
      <c r="I65" s="4">
        <v>20193029591</v>
      </c>
      <c r="J65" s="6">
        <v>0</v>
      </c>
      <c r="K65" s="6">
        <v>0</v>
      </c>
      <c r="L65" s="6">
        <v>0</v>
      </c>
      <c r="M65" s="7">
        <v>0</v>
      </c>
    </row>
    <row r="66" spans="1:13" ht="45">
      <c r="A66" s="3" t="s">
        <v>194</v>
      </c>
      <c r="B66" s="4">
        <v>20183032093</v>
      </c>
      <c r="C66" s="4" t="s">
        <v>195</v>
      </c>
      <c r="D66" s="4" t="s">
        <v>198</v>
      </c>
      <c r="E66" s="5">
        <v>80</v>
      </c>
      <c r="F66" s="5">
        <v>20</v>
      </c>
      <c r="G66" s="5" t="s">
        <v>16</v>
      </c>
      <c r="H66" s="4" t="s">
        <v>197</v>
      </c>
      <c r="I66" s="4">
        <v>20193029590</v>
      </c>
      <c r="J66" s="6">
        <v>642440</v>
      </c>
      <c r="K66" s="6">
        <v>200700</v>
      </c>
      <c r="L66" s="6">
        <v>441740</v>
      </c>
      <c r="M66" s="7">
        <v>0.69</v>
      </c>
    </row>
    <row r="67" spans="1:13" ht="45">
      <c r="A67" s="3" t="s">
        <v>194</v>
      </c>
      <c r="B67" s="4">
        <v>20193012676</v>
      </c>
      <c r="C67" s="4" t="s">
        <v>61</v>
      </c>
      <c r="D67" s="4" t="s">
        <v>199</v>
      </c>
      <c r="E67" s="5">
        <v>80</v>
      </c>
      <c r="F67" s="5">
        <v>20</v>
      </c>
      <c r="G67" s="5" t="s">
        <v>16</v>
      </c>
      <c r="H67" s="4" t="s">
        <v>200</v>
      </c>
      <c r="I67" s="4">
        <v>20193028247</v>
      </c>
      <c r="J67" s="6">
        <v>0</v>
      </c>
      <c r="K67" s="6">
        <v>0</v>
      </c>
      <c r="L67" s="6">
        <v>0</v>
      </c>
      <c r="M67" s="7">
        <v>0</v>
      </c>
    </row>
    <row r="68" spans="1:13" ht="45">
      <c r="A68" s="3" t="s">
        <v>194</v>
      </c>
      <c r="B68" s="4">
        <v>20183029304</v>
      </c>
      <c r="C68" s="4" t="s">
        <v>201</v>
      </c>
      <c r="D68" s="4" t="s">
        <v>202</v>
      </c>
      <c r="E68" s="5">
        <v>1</v>
      </c>
      <c r="F68" s="5">
        <v>20</v>
      </c>
      <c r="G68" s="5" t="s">
        <v>16</v>
      </c>
      <c r="H68" s="4" t="s">
        <v>203</v>
      </c>
      <c r="I68" s="4">
        <v>20193029620</v>
      </c>
      <c r="J68" s="6">
        <v>7469</v>
      </c>
      <c r="K68" s="6">
        <v>9236</v>
      </c>
      <c r="L68" s="6">
        <v>-1767</v>
      </c>
      <c r="M68" s="7">
        <v>-0.24</v>
      </c>
    </row>
    <row r="69" spans="1:13" ht="45">
      <c r="A69" s="3" t="s">
        <v>194</v>
      </c>
      <c r="B69" s="4">
        <v>20193018728</v>
      </c>
      <c r="C69" s="4" t="s">
        <v>204</v>
      </c>
      <c r="D69" s="4" t="s">
        <v>205</v>
      </c>
      <c r="E69" s="5">
        <v>1</v>
      </c>
      <c r="F69" s="5">
        <v>20</v>
      </c>
      <c r="G69" s="5" t="s">
        <v>16</v>
      </c>
      <c r="H69" s="4" t="s">
        <v>203</v>
      </c>
      <c r="I69" s="4">
        <v>20193029622</v>
      </c>
      <c r="J69" s="6">
        <v>197</v>
      </c>
      <c r="K69" s="6">
        <v>2300</v>
      </c>
      <c r="L69" s="6">
        <v>-2103</v>
      </c>
      <c r="M69" s="7">
        <v>-10.68</v>
      </c>
    </row>
    <row r="70" spans="1:13" ht="45">
      <c r="A70" s="3" t="s">
        <v>194</v>
      </c>
      <c r="B70" s="4">
        <v>20183032043</v>
      </c>
      <c r="C70" s="4" t="s">
        <v>201</v>
      </c>
      <c r="D70" s="4" t="s">
        <v>206</v>
      </c>
      <c r="E70" s="5">
        <v>1</v>
      </c>
      <c r="F70" s="5">
        <v>20</v>
      </c>
      <c r="G70" s="5" t="s">
        <v>16</v>
      </c>
      <c r="H70" s="4" t="s">
        <v>203</v>
      </c>
      <c r="I70" s="4">
        <v>20193029621</v>
      </c>
      <c r="J70" s="6">
        <v>13643</v>
      </c>
      <c r="K70" s="6">
        <v>18983</v>
      </c>
      <c r="L70" s="6">
        <v>-5340</v>
      </c>
      <c r="M70" s="7">
        <v>-0.39</v>
      </c>
    </row>
    <row r="71" spans="1:13" ht="30">
      <c r="A71" s="3" t="s">
        <v>207</v>
      </c>
      <c r="B71" s="4">
        <v>20183005127</v>
      </c>
      <c r="C71" s="4" t="s">
        <v>93</v>
      </c>
      <c r="D71" s="4" t="s">
        <v>208</v>
      </c>
      <c r="E71" s="5">
        <v>25</v>
      </c>
      <c r="F71" s="5">
        <v>75</v>
      </c>
      <c r="G71" s="8">
        <v>0.75</v>
      </c>
      <c r="H71" s="4" t="s">
        <v>209</v>
      </c>
      <c r="I71" s="4">
        <v>20193008050</v>
      </c>
      <c r="J71" s="6">
        <v>86254.84</v>
      </c>
      <c r="K71" s="6">
        <v>64791.23</v>
      </c>
      <c r="L71" s="6">
        <v>21463.61</v>
      </c>
      <c r="M71" s="7">
        <v>0.25</v>
      </c>
    </row>
    <row r="72" spans="1:13" ht="45">
      <c r="A72" s="3" t="s">
        <v>210</v>
      </c>
      <c r="B72" s="4">
        <v>20183021943</v>
      </c>
      <c r="C72" s="4" t="s">
        <v>211</v>
      </c>
      <c r="D72" s="4" t="s">
        <v>212</v>
      </c>
      <c r="E72" s="5">
        <v>18</v>
      </c>
      <c r="F72" s="5">
        <v>82</v>
      </c>
      <c r="G72" s="5" t="s">
        <v>16</v>
      </c>
      <c r="H72" s="4" t="s">
        <v>90</v>
      </c>
      <c r="I72" s="4">
        <v>20193025740</v>
      </c>
      <c r="J72" s="6">
        <v>13641</v>
      </c>
      <c r="K72" s="6">
        <v>11185.62</v>
      </c>
      <c r="L72" s="6">
        <v>2455.38</v>
      </c>
      <c r="M72" s="7">
        <v>0.18</v>
      </c>
    </row>
    <row r="73" spans="1:13" ht="45">
      <c r="A73" s="3" t="s">
        <v>210</v>
      </c>
      <c r="B73" s="4">
        <v>20183021939</v>
      </c>
      <c r="C73" s="4" t="s">
        <v>213</v>
      </c>
      <c r="D73" s="4" t="s">
        <v>212</v>
      </c>
      <c r="E73" s="5">
        <v>10</v>
      </c>
      <c r="F73" s="5">
        <v>90</v>
      </c>
      <c r="G73" s="5" t="s">
        <v>16</v>
      </c>
      <c r="H73" s="4" t="s">
        <v>214</v>
      </c>
      <c r="I73" s="4">
        <v>20193025974</v>
      </c>
      <c r="J73" s="6">
        <v>0</v>
      </c>
      <c r="K73" s="6">
        <v>0</v>
      </c>
      <c r="L73" s="6">
        <v>0</v>
      </c>
      <c r="M73" s="7">
        <v>0</v>
      </c>
    </row>
    <row r="74" spans="1:13" s="2" customFormat="1">
      <c r="A74" s="9" t="s">
        <v>215</v>
      </c>
      <c r="B74" s="10"/>
      <c r="C74" s="10"/>
      <c r="D74" s="10"/>
      <c r="E74" s="11">
        <f>AVERAGE(E2:E73)</f>
        <v>30.147058823529413</v>
      </c>
      <c r="F74" s="11">
        <f>AVERAGE(F2:F73)</f>
        <v>53.155384615384612</v>
      </c>
      <c r="G74" s="11">
        <f>AVERAGE(G2:G73)</f>
        <v>26.583333333333332</v>
      </c>
      <c r="H74" s="10" t="s">
        <v>216</v>
      </c>
      <c r="I74" s="10"/>
      <c r="J74" s="12">
        <f>SUM(J2:J73)</f>
        <v>315415278.49000001</v>
      </c>
      <c r="K74" s="12">
        <f>SUM(K2:K73)</f>
        <v>19254459.449999999</v>
      </c>
      <c r="L74" s="12">
        <f>SUM(L2:L73)</f>
        <v>296160819.03999996</v>
      </c>
      <c r="M74" s="13">
        <f>SUM(L74/J74)</f>
        <v>0.93895520996263182</v>
      </c>
    </row>
    <row r="75" spans="1:13">
      <c r="A75" s="21" t="s">
        <v>217</v>
      </c>
      <c r="B75" s="17"/>
      <c r="C75" s="17"/>
      <c r="D75" s="17"/>
      <c r="E75" s="18"/>
      <c r="F75" s="18"/>
      <c r="G75" s="18"/>
      <c r="H75" s="17"/>
      <c r="I75" s="17"/>
      <c r="J75" s="19"/>
      <c r="K75" s="19"/>
      <c r="L75" s="19"/>
      <c r="M75" s="20"/>
    </row>
  </sheetData>
  <pageMargins left="0.25" right="0.25" top="0.75" bottom="0.75" header="0.3" footer="0.3"/>
  <pageSetup scale="40" fitToHeight="0" orientation="landscape" r:id="rId1"/>
  <headerFooter>
    <oddHeader xml:space="preserve">&amp;C&amp;"-,Bold"Table 10. Campaign Reports vs. Solicitation Notices Comparison 2019&amp;"-,Regular"
Campaign Reports Filed Between 12/01/18 12:00 AM and 11/30/19 11:59 PM
&amp;"-,Bold"Contracts %-Based&amp;"-,Regular"
</oddHeader>
    <oddFooter>&amp;L# Denotes campaign dates that differ from contract dates. This could mean that the campaign report covers only a portion of a multiyear campaign. &amp;RPage &amp;P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nk xmlns="571b7a80-ba78-40d1-bd01-6bfb3f9ede6b">
      <Url>https://coloradosos.gov/pubs/charities/reports/2019/tables/Table10-CRvsSolNotPct.xlsx</Url>
      <Description xsi:nil="true"/>
    </Link>
    <PublishedDate xmlns="571b7a80-ba78-40d1-bd01-6bfb3f9ede6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B73EAB0B9E2D4D9387034ADF0B5D5F" ma:contentTypeVersion="8" ma:contentTypeDescription="Create a new document." ma:contentTypeScope="" ma:versionID="d2ea8002a15875731416ad5428cca037">
  <xsd:schema xmlns:xsd="http://www.w3.org/2001/XMLSchema" xmlns:xs="http://www.w3.org/2001/XMLSchema" xmlns:p="http://schemas.microsoft.com/office/2006/metadata/properties" xmlns:ns2="571b7a80-ba78-40d1-bd01-6bfb3f9ede6b" xmlns:ns3="62c3812b-9ea5-42e1-ba9d-a3bfc19a1231" targetNamespace="http://schemas.microsoft.com/office/2006/metadata/properties" ma:root="true" ma:fieldsID="d6d02cbdab11ba592970952c8d3f380c" ns2:_="" ns3:_="">
    <xsd:import namespace="571b7a80-ba78-40d1-bd01-6bfb3f9ede6b"/>
    <xsd:import namespace="62c3812b-9ea5-42e1-ba9d-a3bfc19a12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ink" minOccurs="0"/>
                <xsd:element ref="ns2:Published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1b7a80-ba78-40d1-bd01-6bfb3f9ede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ink" ma:index="14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edDate" ma:index="15" nillable="true" ma:displayName="Published Date" ma:format="DateOnly" ma:internalName="Published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c3812b-9ea5-42e1-ba9d-a3bfc19a123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BBC207-CFE5-4173-9EE5-B09784D25C90}"/>
</file>

<file path=customXml/itemProps2.xml><?xml version="1.0" encoding="utf-8"?>
<ds:datastoreItem xmlns:ds="http://schemas.openxmlformats.org/officeDocument/2006/customXml" ds:itemID="{B52E365C-70B5-464E-943B-7E4018DFAD30}"/>
</file>

<file path=customXml/itemProps3.xml><?xml version="1.0" encoding="utf-8"?>
<ds:datastoreItem xmlns:ds="http://schemas.openxmlformats.org/officeDocument/2006/customXml" ds:itemID="{3FC6442D-8553-4A20-A9BE-517EFE0B7B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Cash</dc:creator>
  <cp:keywords/>
  <dc:description/>
  <cp:lastModifiedBy>Billy Traversie</cp:lastModifiedBy>
  <cp:revision/>
  <dcterms:created xsi:type="dcterms:W3CDTF">2020-01-03T23:19:56Z</dcterms:created>
  <dcterms:modified xsi:type="dcterms:W3CDTF">2024-04-09T15:28:55Z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0x0101000EB73EAB0B9E2D4D9387034ADF0B5D5F</vt:lpwstr>
  </property>
  <property fmtid="{D5CDD505-2E9C-101B-9397-08002B2CF9AE}" pid="3" name="MSIP_Label_59e4beaa-c4ba-4ea9-a1f4-4e52626a3d73_Enabled">
    <vt:lpwstr>true</vt:lpwstr>
  </property>
  <property fmtid="{D5CDD505-2E9C-101B-9397-08002B2CF9AE}" pid="4" name="MSIP_Label_59e4beaa-c4ba-4ea9-a1f4-4e52626a3d73_SetDate">
    <vt:lpwstr>2024-03-01T16:25:18Z</vt:lpwstr>
  </property>
  <property fmtid="{D5CDD505-2E9C-101B-9397-08002B2CF9AE}" pid="5" name="MSIP_Label_59e4beaa-c4ba-4ea9-a1f4-4e52626a3d73_Method">
    <vt:lpwstr>Standard</vt:lpwstr>
  </property>
  <property fmtid="{D5CDD505-2E9C-101B-9397-08002B2CF9AE}" pid="6" name="MSIP_Label_59e4beaa-c4ba-4ea9-a1f4-4e52626a3d73_Name">
    <vt:lpwstr>defa4170-0d19-0005-0004-bc88714345d2</vt:lpwstr>
  </property>
  <property fmtid="{D5CDD505-2E9C-101B-9397-08002B2CF9AE}" pid="7" name="MSIP_Label_59e4beaa-c4ba-4ea9-a1f4-4e52626a3d73_SiteId">
    <vt:lpwstr>58e69e55-1d13-4102-aac7-ea2947430191</vt:lpwstr>
  </property>
  <property fmtid="{D5CDD505-2E9C-101B-9397-08002B2CF9AE}" pid="8" name="MSIP_Label_59e4beaa-c4ba-4ea9-a1f4-4e52626a3d73_ActionId">
    <vt:lpwstr>be6c53bf-0e4a-44ca-83cc-9d5afa4999c1</vt:lpwstr>
  </property>
  <property fmtid="{D5CDD505-2E9C-101B-9397-08002B2CF9AE}" pid="9" name="MSIP_Label_59e4beaa-c4ba-4ea9-a1f4-4e52626a3d73_ContentBits">
    <vt:lpwstr>0</vt:lpwstr>
  </property>
  <property fmtid="{D5CDD505-2E9C-101B-9397-08002B2CF9AE}" pid="10" name="Doc Type">
    <vt:lpwstr>Apps</vt:lpwstr>
  </property>
  <property fmtid="{D5CDD505-2E9C-101B-9397-08002B2CF9AE}" pid="11" name="Web Team Flag">
    <vt:lpwstr>Not Ready</vt:lpwstr>
  </property>
</Properties>
</file>